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405"/>
  </bookViews>
  <sheets>
    <sheet name="START" sheetId="2" r:id="rId1"/>
    <sheet name="Berechnung" sheetId="1" r:id="rId2"/>
    <sheet name="Urlaubskartei" sheetId="4" r:id="rId3"/>
    <sheet name="Feiertage" sheetId="6" r:id="rId4"/>
    <sheet name="Erläuterungen" sheetId="3" r:id="rId5"/>
  </sheets>
  <definedNames>
    <definedName name="_xlnm.Print_Area" localSheetId="1">Berechnung!$A$1:$K$45</definedName>
  </definedNames>
  <calcPr calcId="145621" concurrentCalc="0"/>
</workbook>
</file>

<file path=xl/calcChain.xml><?xml version="1.0" encoding="utf-8"?>
<calcChain xmlns="http://schemas.openxmlformats.org/spreadsheetml/2006/main">
  <c r="E41" i="1" l="1"/>
  <c r="F41" i="1"/>
  <c r="G41" i="1"/>
  <c r="I41" i="1"/>
  <c r="E38" i="1"/>
  <c r="F38" i="1"/>
  <c r="G38" i="1"/>
  <c r="I38" i="1"/>
  <c r="E35" i="1"/>
  <c r="F35" i="1"/>
  <c r="G35" i="1"/>
  <c r="I35" i="1"/>
  <c r="E32" i="1"/>
  <c r="F32" i="1"/>
  <c r="G32" i="1"/>
  <c r="I32" i="1"/>
  <c r="E29" i="1"/>
  <c r="F29" i="1"/>
  <c r="G29" i="1"/>
  <c r="I29" i="1"/>
  <c r="E26" i="1"/>
  <c r="F26" i="1"/>
  <c r="G26" i="1"/>
  <c r="I26" i="1"/>
  <c r="E23" i="1"/>
  <c r="F23" i="1"/>
  <c r="G23" i="1"/>
  <c r="I23" i="1"/>
  <c r="E20" i="1"/>
  <c r="F20" i="1"/>
  <c r="G20" i="1"/>
  <c r="I20" i="1"/>
  <c r="E17" i="1"/>
  <c r="F17" i="1"/>
  <c r="G17" i="1"/>
  <c r="I17" i="1"/>
  <c r="E14" i="1"/>
  <c r="F14" i="1"/>
  <c r="G14" i="1"/>
  <c r="H14" i="1"/>
  <c r="I14" i="1"/>
  <c r="B43" i="1"/>
  <c r="G23" i="4"/>
  <c r="G22" i="4"/>
  <c r="G21" i="4"/>
  <c r="G20" i="4"/>
  <c r="G19" i="4"/>
  <c r="G18" i="4"/>
  <c r="G17" i="4"/>
  <c r="G16" i="4"/>
  <c r="G15" i="4"/>
  <c r="G14" i="4"/>
  <c r="G13" i="4"/>
  <c r="G12" i="4"/>
  <c r="G11" i="4"/>
  <c r="G10" i="4"/>
  <c r="G9" i="4"/>
  <c r="G8" i="4"/>
  <c r="G7" i="4"/>
  <c r="G6" i="4"/>
  <c r="G5" i="4"/>
  <c r="G4" i="4"/>
  <c r="H41" i="1"/>
  <c r="H38" i="1"/>
  <c r="H35" i="1"/>
  <c r="H32" i="1"/>
  <c r="H29" i="1"/>
  <c r="H26" i="1"/>
  <c r="H23" i="1"/>
  <c r="H20" i="1"/>
  <c r="G3" i="4"/>
  <c r="H17" i="1"/>
  <c r="B22" i="6"/>
  <c r="H22" i="6"/>
  <c r="B23" i="6"/>
  <c r="H23" i="6"/>
  <c r="B26" i="6"/>
  <c r="C26" i="6"/>
  <c r="D26" i="6"/>
  <c r="E26" i="6"/>
  <c r="F26" i="6"/>
  <c r="H26" i="6"/>
  <c r="H24" i="6"/>
  <c r="H25" i="6"/>
  <c r="H27" i="6"/>
  <c r="B28" i="6"/>
  <c r="H28" i="6"/>
  <c r="H29" i="6"/>
  <c r="H30" i="6"/>
  <c r="H31" i="6"/>
  <c r="B32" i="6"/>
  <c r="H32" i="6"/>
  <c r="B33" i="6"/>
  <c r="H33" i="6"/>
  <c r="B34" i="6"/>
  <c r="H34" i="6"/>
  <c r="B35" i="6"/>
  <c r="H35" i="6"/>
  <c r="B36" i="6"/>
  <c r="H36" i="6"/>
  <c r="B37" i="6"/>
  <c r="H37" i="6"/>
  <c r="B38" i="6"/>
  <c r="H38" i="6"/>
  <c r="B39" i="6"/>
  <c r="H39" i="6"/>
  <c r="B42" i="6"/>
  <c r="C42" i="6"/>
  <c r="D42" i="6"/>
  <c r="E42" i="6"/>
  <c r="F42" i="6"/>
  <c r="H42" i="6"/>
  <c r="H40" i="6"/>
  <c r="H41" i="6"/>
  <c r="H43" i="6"/>
  <c r="B44" i="6"/>
  <c r="H44" i="6"/>
  <c r="H45" i="6"/>
  <c r="H46" i="6"/>
  <c r="H47" i="6"/>
  <c r="B48" i="6"/>
  <c r="H48" i="6"/>
  <c r="B49" i="6"/>
  <c r="H49" i="6"/>
  <c r="B50" i="6"/>
  <c r="H50" i="6"/>
  <c r="B51" i="6"/>
  <c r="H51" i="6"/>
  <c r="B52" i="6"/>
  <c r="H52" i="6"/>
  <c r="B53" i="6"/>
  <c r="H53" i="6"/>
  <c r="B54" i="6"/>
  <c r="H54" i="6"/>
  <c r="B55" i="6"/>
  <c r="H55" i="6"/>
  <c r="B58" i="6"/>
  <c r="C58" i="6"/>
  <c r="D58" i="6"/>
  <c r="E58" i="6"/>
  <c r="F58" i="6"/>
  <c r="H58" i="6"/>
  <c r="H56" i="6"/>
  <c r="H57" i="6"/>
  <c r="H59" i="6"/>
  <c r="B60" i="6"/>
  <c r="H60" i="6"/>
  <c r="H61" i="6"/>
  <c r="H62" i="6"/>
  <c r="H63" i="6"/>
  <c r="B64" i="6"/>
  <c r="H64" i="6"/>
  <c r="B65" i="6"/>
  <c r="H65" i="6"/>
  <c r="B66" i="6"/>
  <c r="H66" i="6"/>
  <c r="B67" i="6"/>
  <c r="H67" i="6"/>
  <c r="B68" i="6"/>
  <c r="H68" i="6"/>
  <c r="B69" i="6"/>
  <c r="H69" i="6"/>
  <c r="B70" i="6"/>
  <c r="H70" i="6"/>
  <c r="B71" i="6"/>
  <c r="H71" i="6"/>
  <c r="B74" i="6"/>
  <c r="C74" i="6"/>
  <c r="D74" i="6"/>
  <c r="E74" i="6"/>
  <c r="F74" i="6"/>
  <c r="H74" i="6"/>
  <c r="H72" i="6"/>
  <c r="H73" i="6"/>
  <c r="H75" i="6"/>
  <c r="B76" i="6"/>
  <c r="H76" i="6"/>
  <c r="H77" i="6"/>
  <c r="H78" i="6"/>
  <c r="H79" i="6"/>
  <c r="B80" i="6"/>
  <c r="H80" i="6"/>
  <c r="B81" i="6"/>
  <c r="H81" i="6"/>
  <c r="B82" i="6"/>
  <c r="H82" i="6"/>
  <c r="B83" i="6"/>
  <c r="H83" i="6"/>
  <c r="B84" i="6"/>
  <c r="H84" i="6"/>
  <c r="B85" i="6"/>
  <c r="H85" i="6"/>
  <c r="B86" i="6"/>
  <c r="H86" i="6"/>
  <c r="B87" i="6"/>
  <c r="H87" i="6"/>
  <c r="B90" i="6"/>
  <c r="C90" i="6"/>
  <c r="D90" i="6"/>
  <c r="E90" i="6"/>
  <c r="F90" i="6"/>
  <c r="H90" i="6"/>
  <c r="H88" i="6"/>
  <c r="H89" i="6"/>
  <c r="H91" i="6"/>
  <c r="B92" i="6"/>
  <c r="H92" i="6"/>
  <c r="H93" i="6"/>
  <c r="H94" i="6"/>
  <c r="H95" i="6"/>
  <c r="B96" i="6"/>
  <c r="H96" i="6"/>
  <c r="B97" i="6"/>
  <c r="H97" i="6"/>
  <c r="B98" i="6"/>
  <c r="H98" i="6"/>
  <c r="B99" i="6"/>
  <c r="H99" i="6"/>
  <c r="B100" i="6"/>
  <c r="H100" i="6"/>
  <c r="B101" i="6"/>
  <c r="H101" i="6"/>
  <c r="B102" i="6"/>
  <c r="H102" i="6"/>
  <c r="B103" i="6"/>
  <c r="H103" i="6"/>
  <c r="B106" i="6"/>
  <c r="C106" i="6"/>
  <c r="D106" i="6"/>
  <c r="E106" i="6"/>
  <c r="F106" i="6"/>
  <c r="H106" i="6"/>
  <c r="H104" i="6"/>
  <c r="H105" i="6"/>
  <c r="H107" i="6"/>
  <c r="B108" i="6"/>
  <c r="H108" i="6"/>
  <c r="H109" i="6"/>
  <c r="H110" i="6"/>
  <c r="H111" i="6"/>
  <c r="B112" i="6"/>
  <c r="H112" i="6"/>
  <c r="B113" i="6"/>
  <c r="H113" i="6"/>
  <c r="B114" i="6"/>
  <c r="H114" i="6"/>
  <c r="B115" i="6"/>
  <c r="H115" i="6"/>
  <c r="B116" i="6"/>
  <c r="H116" i="6"/>
  <c r="B117" i="6"/>
  <c r="H117" i="6"/>
  <c r="B118" i="6"/>
  <c r="H118" i="6"/>
  <c r="B119" i="6"/>
  <c r="H119" i="6"/>
  <c r="B122" i="6"/>
  <c r="C122" i="6"/>
  <c r="D122" i="6"/>
  <c r="E122" i="6"/>
  <c r="F122" i="6"/>
  <c r="H122" i="6"/>
  <c r="H120" i="6"/>
  <c r="H121" i="6"/>
  <c r="H123" i="6"/>
  <c r="B124" i="6"/>
  <c r="H124" i="6"/>
  <c r="H125" i="6"/>
  <c r="H126" i="6"/>
  <c r="H127" i="6"/>
  <c r="B128" i="6"/>
  <c r="H128" i="6"/>
  <c r="B129" i="6"/>
  <c r="H129" i="6"/>
  <c r="B130" i="6"/>
  <c r="H130" i="6"/>
  <c r="B131" i="6"/>
  <c r="H131" i="6"/>
  <c r="B132" i="6"/>
  <c r="H132" i="6"/>
  <c r="B133" i="6"/>
  <c r="H133" i="6"/>
  <c r="B134" i="6"/>
  <c r="H134" i="6"/>
  <c r="B135" i="6"/>
  <c r="H135" i="6"/>
  <c r="B138" i="6"/>
  <c r="C138" i="6"/>
  <c r="D138" i="6"/>
  <c r="E138" i="6"/>
  <c r="F138" i="6"/>
  <c r="H138" i="6"/>
  <c r="H136" i="6"/>
  <c r="H137" i="6"/>
  <c r="H139" i="6"/>
  <c r="B140" i="6"/>
  <c r="H140" i="6"/>
  <c r="H141" i="6"/>
  <c r="H142" i="6"/>
  <c r="H143" i="6"/>
  <c r="B144" i="6"/>
  <c r="H144" i="6"/>
  <c r="B145" i="6"/>
  <c r="H145" i="6"/>
  <c r="B146" i="6"/>
  <c r="H146" i="6"/>
  <c r="B147" i="6"/>
  <c r="H147" i="6"/>
  <c r="B148" i="6"/>
  <c r="H148" i="6"/>
  <c r="B149" i="6"/>
  <c r="H149" i="6"/>
  <c r="B150" i="6"/>
  <c r="H150" i="6"/>
  <c r="B151" i="6"/>
  <c r="H151" i="6"/>
  <c r="B154" i="6"/>
  <c r="C154" i="6"/>
  <c r="D154" i="6"/>
  <c r="E154" i="6"/>
  <c r="F154" i="6"/>
  <c r="H154" i="6"/>
  <c r="H152" i="6"/>
  <c r="H153" i="6"/>
  <c r="H155" i="6"/>
  <c r="B156" i="6"/>
  <c r="H156" i="6"/>
  <c r="H157" i="6"/>
  <c r="H158" i="6"/>
  <c r="H159" i="6"/>
  <c r="B160" i="6"/>
  <c r="H160" i="6"/>
  <c r="B161" i="6"/>
  <c r="H161" i="6"/>
  <c r="B162" i="6"/>
  <c r="H162" i="6"/>
  <c r="B163" i="6"/>
  <c r="H163" i="6"/>
  <c r="B164" i="6"/>
  <c r="H164" i="6"/>
  <c r="B165" i="6"/>
  <c r="H165" i="6"/>
  <c r="B166" i="6"/>
  <c r="H166" i="6"/>
  <c r="B167" i="6"/>
  <c r="H167" i="6"/>
  <c r="B170" i="6"/>
  <c r="C170" i="6"/>
  <c r="D170" i="6"/>
  <c r="E170" i="6"/>
  <c r="F170" i="6"/>
  <c r="H170" i="6"/>
  <c r="H168" i="6"/>
  <c r="H169" i="6"/>
  <c r="H171" i="6"/>
  <c r="B172" i="6"/>
  <c r="H172" i="6"/>
  <c r="H173" i="6"/>
  <c r="H174" i="6"/>
  <c r="H175" i="6"/>
  <c r="B176" i="6"/>
  <c r="H176" i="6"/>
  <c r="B177" i="6"/>
  <c r="H177" i="6"/>
  <c r="B178" i="6"/>
  <c r="H178" i="6"/>
  <c r="B179" i="6"/>
  <c r="H179" i="6"/>
  <c r="B180" i="6"/>
  <c r="H180" i="6"/>
  <c r="B181" i="6"/>
  <c r="H181" i="6"/>
  <c r="B182" i="6"/>
  <c r="H182" i="6"/>
  <c r="B183" i="6"/>
  <c r="H183" i="6"/>
  <c r="B186" i="6"/>
  <c r="C186" i="6"/>
  <c r="D186" i="6"/>
  <c r="E186" i="6"/>
  <c r="F186" i="6"/>
  <c r="H186" i="6"/>
  <c r="H184" i="6"/>
  <c r="H185" i="6"/>
  <c r="H187" i="6"/>
  <c r="B188" i="6"/>
  <c r="H188" i="6"/>
  <c r="H189" i="6"/>
  <c r="H190" i="6"/>
  <c r="H191" i="6"/>
  <c r="B192" i="6"/>
  <c r="H192" i="6"/>
  <c r="B193" i="6"/>
  <c r="H193" i="6"/>
  <c r="B194" i="6"/>
  <c r="H194" i="6"/>
  <c r="B195" i="6"/>
  <c r="H195" i="6"/>
  <c r="B196" i="6"/>
  <c r="H196" i="6"/>
  <c r="B197" i="6"/>
  <c r="H197" i="6"/>
  <c r="B198" i="6"/>
  <c r="H198" i="6"/>
  <c r="B199" i="6"/>
  <c r="H199" i="6"/>
  <c r="B202" i="6"/>
  <c r="C202" i="6"/>
  <c r="D202" i="6"/>
  <c r="E202" i="6"/>
  <c r="F202" i="6"/>
  <c r="H202" i="6"/>
  <c r="H200" i="6"/>
  <c r="H201" i="6"/>
  <c r="H203" i="6"/>
  <c r="B204" i="6"/>
  <c r="H204" i="6"/>
  <c r="H205" i="6"/>
  <c r="H206" i="6"/>
  <c r="H207" i="6"/>
  <c r="B208" i="6"/>
  <c r="H208" i="6"/>
  <c r="B209" i="6"/>
  <c r="H209" i="6"/>
  <c r="B210" i="6"/>
  <c r="H210" i="6"/>
  <c r="B211" i="6"/>
  <c r="H211" i="6"/>
  <c r="B212" i="6"/>
  <c r="H212" i="6"/>
  <c r="B213" i="6"/>
  <c r="H213" i="6"/>
  <c r="B214" i="6"/>
  <c r="H214" i="6"/>
  <c r="B215" i="6"/>
  <c r="H215" i="6"/>
  <c r="B218" i="6"/>
  <c r="C218" i="6"/>
  <c r="D218" i="6"/>
  <c r="E218" i="6"/>
  <c r="F218" i="6"/>
  <c r="H218" i="6"/>
  <c r="H216" i="6"/>
  <c r="H217" i="6"/>
  <c r="H219" i="6"/>
  <c r="B220" i="6"/>
  <c r="H220" i="6"/>
  <c r="H221" i="6"/>
  <c r="H222" i="6"/>
  <c r="H223" i="6"/>
  <c r="B224" i="6"/>
  <c r="H224" i="6"/>
  <c r="B225" i="6"/>
  <c r="H225" i="6"/>
  <c r="B226" i="6"/>
  <c r="H226" i="6"/>
  <c r="B227" i="6"/>
  <c r="H227" i="6"/>
  <c r="B228" i="6"/>
  <c r="H228" i="6"/>
  <c r="B229" i="6"/>
  <c r="H229" i="6"/>
  <c r="B230" i="6"/>
  <c r="H230" i="6"/>
  <c r="B231" i="6"/>
  <c r="H231" i="6"/>
  <c r="B234" i="6"/>
  <c r="C234" i="6"/>
  <c r="D234" i="6"/>
  <c r="E234" i="6"/>
  <c r="F234" i="6"/>
  <c r="H234" i="6"/>
  <c r="H232" i="6"/>
  <c r="H233" i="6"/>
  <c r="H235" i="6"/>
  <c r="B236" i="6"/>
  <c r="H236" i="6"/>
  <c r="H237" i="6"/>
  <c r="H238" i="6"/>
  <c r="H239" i="6"/>
  <c r="B240" i="6"/>
  <c r="H240" i="6"/>
  <c r="B241" i="6"/>
  <c r="H241" i="6"/>
  <c r="B242" i="6"/>
  <c r="H242" i="6"/>
  <c r="B243" i="6"/>
  <c r="H243" i="6"/>
  <c r="B244" i="6"/>
  <c r="H244" i="6"/>
  <c r="B245" i="6"/>
  <c r="H245" i="6"/>
  <c r="B246" i="6"/>
  <c r="H246" i="6"/>
  <c r="B247" i="6"/>
  <c r="H247" i="6"/>
  <c r="B250" i="6"/>
  <c r="C250" i="6"/>
  <c r="D250" i="6"/>
  <c r="E250" i="6"/>
  <c r="F250" i="6"/>
  <c r="H250" i="6"/>
  <c r="H248" i="6"/>
  <c r="H249" i="6"/>
  <c r="H251" i="6"/>
  <c r="B252" i="6"/>
  <c r="H252" i="6"/>
  <c r="H253" i="6"/>
  <c r="H254" i="6"/>
  <c r="H255" i="6"/>
  <c r="B256" i="6"/>
  <c r="H256" i="6"/>
  <c r="B257" i="6"/>
  <c r="H257" i="6"/>
  <c r="B258" i="6"/>
  <c r="H258" i="6"/>
  <c r="B259" i="6"/>
  <c r="H259" i="6"/>
  <c r="B260" i="6"/>
  <c r="H260" i="6"/>
  <c r="B261" i="6"/>
  <c r="H261" i="6"/>
  <c r="B262" i="6"/>
  <c r="H262" i="6"/>
  <c r="B263" i="6"/>
  <c r="H263" i="6"/>
  <c r="B266" i="6"/>
  <c r="C266" i="6"/>
  <c r="D266" i="6"/>
  <c r="E266" i="6"/>
  <c r="F266" i="6"/>
  <c r="H266" i="6"/>
  <c r="H264" i="6"/>
  <c r="H265" i="6"/>
  <c r="H267" i="6"/>
  <c r="B268" i="6"/>
  <c r="H268" i="6"/>
  <c r="H269" i="6"/>
  <c r="H270" i="6"/>
  <c r="H271" i="6"/>
  <c r="B272" i="6"/>
  <c r="H272" i="6"/>
  <c r="B273" i="6"/>
  <c r="H273" i="6"/>
  <c r="B274" i="6"/>
  <c r="H274" i="6"/>
  <c r="B275" i="6"/>
  <c r="H275" i="6"/>
  <c r="B276" i="6"/>
  <c r="H276" i="6"/>
  <c r="B277" i="6"/>
  <c r="H277" i="6"/>
  <c r="B278" i="6"/>
  <c r="H278" i="6"/>
  <c r="B279" i="6"/>
  <c r="H279" i="6"/>
  <c r="B282" i="6"/>
  <c r="C282" i="6"/>
  <c r="D282" i="6"/>
  <c r="E282" i="6"/>
  <c r="F282" i="6"/>
  <c r="H282" i="6"/>
  <c r="H280" i="6"/>
  <c r="H281" i="6"/>
  <c r="H283" i="6"/>
  <c r="B284" i="6"/>
  <c r="H284" i="6"/>
  <c r="H285" i="6"/>
  <c r="H286" i="6"/>
  <c r="H287" i="6"/>
  <c r="B288" i="6"/>
  <c r="H288" i="6"/>
  <c r="B289" i="6"/>
  <c r="H289" i="6"/>
  <c r="B290" i="6"/>
  <c r="H290" i="6"/>
  <c r="B291" i="6"/>
  <c r="H291" i="6"/>
  <c r="B292" i="6"/>
  <c r="H292" i="6"/>
  <c r="B293" i="6"/>
  <c r="H293" i="6"/>
  <c r="B294" i="6"/>
  <c r="H294" i="6"/>
  <c r="B295" i="6"/>
  <c r="H295" i="6"/>
  <c r="B298" i="6"/>
  <c r="C298" i="6"/>
  <c r="D298" i="6"/>
  <c r="E298" i="6"/>
  <c r="F298" i="6"/>
  <c r="H298" i="6"/>
  <c r="H296" i="6"/>
  <c r="H297" i="6"/>
  <c r="H299" i="6"/>
  <c r="B300" i="6"/>
  <c r="H300" i="6"/>
  <c r="H301" i="6"/>
  <c r="H302" i="6"/>
  <c r="H303" i="6"/>
  <c r="B304" i="6"/>
  <c r="H304" i="6"/>
  <c r="B305" i="6"/>
  <c r="H305" i="6"/>
  <c r="B306" i="6"/>
  <c r="H306" i="6"/>
  <c r="B307" i="6"/>
  <c r="H307" i="6"/>
  <c r="B308" i="6"/>
  <c r="H308" i="6"/>
  <c r="B309" i="6"/>
  <c r="H309" i="6"/>
  <c r="B310" i="6"/>
  <c r="H310" i="6"/>
  <c r="B311" i="6"/>
  <c r="H311" i="6"/>
  <c r="B314" i="6"/>
  <c r="C314" i="6"/>
  <c r="D314" i="6"/>
  <c r="E314" i="6"/>
  <c r="F314" i="6"/>
  <c r="H314" i="6"/>
  <c r="H312" i="6"/>
  <c r="H313" i="6"/>
  <c r="H315" i="6"/>
  <c r="B316" i="6"/>
  <c r="H316" i="6"/>
  <c r="H317" i="6"/>
  <c r="H318" i="6"/>
  <c r="H319" i="6"/>
  <c r="B320" i="6"/>
  <c r="H320" i="6"/>
  <c r="B321" i="6"/>
  <c r="H321" i="6"/>
  <c r="B322" i="6"/>
  <c r="H322" i="6"/>
  <c r="B323" i="6"/>
  <c r="H323" i="6"/>
  <c r="B324" i="6"/>
  <c r="H324" i="6"/>
  <c r="B325" i="6"/>
  <c r="H325" i="6"/>
  <c r="B326" i="6"/>
  <c r="H326" i="6"/>
  <c r="B327" i="6"/>
  <c r="H327" i="6"/>
  <c r="B330" i="6"/>
  <c r="C330" i="6"/>
  <c r="D330" i="6"/>
  <c r="E330" i="6"/>
  <c r="F330" i="6"/>
  <c r="H330" i="6"/>
  <c r="H328" i="6"/>
  <c r="H329" i="6"/>
  <c r="H331" i="6"/>
  <c r="B332" i="6"/>
  <c r="H332" i="6"/>
  <c r="H333" i="6"/>
  <c r="H334" i="6"/>
  <c r="H335" i="6"/>
  <c r="B336" i="6"/>
  <c r="H336" i="6"/>
  <c r="B337" i="6"/>
  <c r="H337" i="6"/>
  <c r="B338" i="6"/>
  <c r="H338" i="6"/>
  <c r="B339" i="6"/>
  <c r="H339" i="6"/>
  <c r="B340" i="6"/>
  <c r="H340" i="6"/>
  <c r="B341" i="6"/>
  <c r="H341" i="6"/>
  <c r="B342" i="6"/>
  <c r="H342" i="6"/>
  <c r="B343" i="6"/>
  <c r="H343" i="6"/>
  <c r="B346" i="6"/>
  <c r="C346" i="6"/>
  <c r="D346" i="6"/>
  <c r="E346" i="6"/>
  <c r="F346" i="6"/>
  <c r="H346" i="6"/>
  <c r="H344" i="6"/>
  <c r="H345" i="6"/>
  <c r="H347" i="6"/>
  <c r="B348" i="6"/>
  <c r="H348" i="6"/>
  <c r="H349" i="6"/>
  <c r="H350" i="6"/>
  <c r="H351" i="6"/>
  <c r="B352" i="6"/>
  <c r="H352" i="6"/>
  <c r="B353" i="6"/>
  <c r="H353" i="6"/>
  <c r="B354" i="6"/>
  <c r="H354" i="6"/>
  <c r="B355" i="6"/>
  <c r="H355" i="6"/>
  <c r="B356" i="6"/>
  <c r="H356" i="6"/>
  <c r="B357" i="6"/>
  <c r="H357" i="6"/>
  <c r="B358" i="6"/>
  <c r="H358" i="6"/>
  <c r="B359" i="6"/>
  <c r="H359" i="6"/>
  <c r="B362" i="6"/>
  <c r="C362" i="6"/>
  <c r="D362" i="6"/>
  <c r="E362" i="6"/>
  <c r="F362" i="6"/>
  <c r="H362" i="6"/>
  <c r="H360" i="6"/>
  <c r="H361" i="6"/>
  <c r="H363" i="6"/>
  <c r="B364" i="6"/>
  <c r="H364" i="6"/>
  <c r="H365" i="6"/>
  <c r="H366" i="6"/>
  <c r="H367" i="6"/>
  <c r="B368" i="6"/>
  <c r="H368" i="6"/>
  <c r="B369" i="6"/>
  <c r="H369" i="6"/>
  <c r="B370" i="6"/>
  <c r="H370" i="6"/>
  <c r="B371" i="6"/>
  <c r="H371" i="6"/>
  <c r="B372" i="6"/>
  <c r="H372" i="6"/>
  <c r="B373" i="6"/>
  <c r="H373" i="6"/>
  <c r="B374" i="6"/>
  <c r="H374" i="6"/>
  <c r="B375" i="6"/>
  <c r="H375" i="6"/>
  <c r="B378" i="6"/>
  <c r="C378" i="6"/>
  <c r="D378" i="6"/>
  <c r="E378" i="6"/>
  <c r="F378" i="6"/>
  <c r="H378" i="6"/>
  <c r="H376" i="6"/>
  <c r="H377" i="6"/>
  <c r="H379" i="6"/>
  <c r="B380" i="6"/>
  <c r="H380" i="6"/>
  <c r="H381" i="6"/>
  <c r="H382" i="6"/>
  <c r="H383" i="6"/>
  <c r="B384" i="6"/>
  <c r="H384" i="6"/>
  <c r="B385" i="6"/>
  <c r="H385" i="6"/>
  <c r="B386" i="6"/>
  <c r="H386" i="6"/>
  <c r="B387" i="6"/>
  <c r="H387" i="6"/>
  <c r="B388" i="6"/>
  <c r="H388" i="6"/>
  <c r="B389" i="6"/>
  <c r="H389" i="6"/>
  <c r="B390" i="6"/>
  <c r="H390" i="6"/>
  <c r="B391" i="6"/>
  <c r="H391" i="6"/>
  <c r="B394" i="6"/>
  <c r="C394" i="6"/>
  <c r="D394" i="6"/>
  <c r="E394" i="6"/>
  <c r="F394" i="6"/>
  <c r="H394" i="6"/>
  <c r="H392" i="6"/>
  <c r="H393" i="6"/>
  <c r="H395" i="6"/>
  <c r="B396" i="6"/>
  <c r="H396" i="6"/>
  <c r="H397" i="6"/>
  <c r="H398" i="6"/>
  <c r="H399" i="6"/>
  <c r="B400" i="6"/>
  <c r="H400" i="6"/>
  <c r="B401" i="6"/>
  <c r="H401" i="6"/>
  <c r="B402" i="6"/>
  <c r="H402" i="6"/>
  <c r="B403" i="6"/>
  <c r="H403" i="6"/>
  <c r="B404" i="6"/>
  <c r="H404" i="6"/>
  <c r="B405" i="6"/>
  <c r="H405" i="6"/>
  <c r="B406" i="6"/>
  <c r="H406" i="6"/>
  <c r="B407" i="6"/>
  <c r="H407" i="6"/>
  <c r="B410" i="6"/>
  <c r="C410" i="6"/>
  <c r="D410" i="6"/>
  <c r="E410" i="6"/>
  <c r="F410" i="6"/>
  <c r="H410" i="6"/>
  <c r="H408" i="6"/>
  <c r="H409" i="6"/>
  <c r="H411" i="6"/>
  <c r="B412" i="6"/>
  <c r="H412" i="6"/>
  <c r="H413" i="6"/>
  <c r="H414" i="6"/>
  <c r="H415" i="6"/>
  <c r="B416" i="6"/>
  <c r="H416" i="6"/>
  <c r="B417" i="6"/>
  <c r="H417" i="6"/>
  <c r="B418" i="6"/>
  <c r="H418" i="6"/>
  <c r="B419" i="6"/>
  <c r="H419" i="6"/>
  <c r="B420" i="6"/>
  <c r="H420" i="6"/>
  <c r="B421" i="6"/>
  <c r="H421" i="6"/>
  <c r="B422" i="6"/>
  <c r="H422" i="6"/>
  <c r="B423" i="6"/>
  <c r="H423" i="6"/>
  <c r="B426" i="6"/>
  <c r="C426" i="6"/>
  <c r="D426" i="6"/>
  <c r="E426" i="6"/>
  <c r="F426" i="6"/>
  <c r="H426" i="6"/>
  <c r="H424" i="6"/>
  <c r="H425" i="6"/>
  <c r="H427" i="6"/>
  <c r="B428" i="6"/>
  <c r="H428" i="6"/>
  <c r="H429" i="6"/>
  <c r="H430" i="6"/>
  <c r="H431" i="6"/>
  <c r="B432" i="6"/>
  <c r="H432" i="6"/>
  <c r="B433" i="6"/>
  <c r="H433" i="6"/>
  <c r="B434" i="6"/>
  <c r="H434" i="6"/>
  <c r="B435" i="6"/>
  <c r="H435" i="6"/>
  <c r="B436" i="6"/>
  <c r="H436" i="6"/>
  <c r="B437" i="6"/>
  <c r="H437" i="6"/>
  <c r="B438" i="6"/>
  <c r="H438" i="6"/>
  <c r="B439" i="6"/>
  <c r="H439" i="6"/>
  <c r="B442" i="6"/>
  <c r="C442" i="6"/>
  <c r="D442" i="6"/>
  <c r="E442" i="6"/>
  <c r="F442" i="6"/>
  <c r="H442" i="6"/>
  <c r="H440" i="6"/>
  <c r="H441" i="6"/>
  <c r="H443" i="6"/>
  <c r="B444" i="6"/>
  <c r="H444" i="6"/>
  <c r="H445" i="6"/>
  <c r="H446" i="6"/>
  <c r="H447" i="6"/>
  <c r="B448" i="6"/>
  <c r="H448" i="6"/>
  <c r="B449" i="6"/>
  <c r="H449" i="6"/>
  <c r="B450" i="6"/>
  <c r="H450" i="6"/>
  <c r="B451" i="6"/>
  <c r="H451" i="6"/>
  <c r="B452" i="6"/>
  <c r="H452" i="6"/>
  <c r="B453" i="6"/>
  <c r="H453" i="6"/>
  <c r="B454" i="6"/>
  <c r="H454" i="6"/>
  <c r="B455" i="6"/>
  <c r="H455" i="6"/>
  <c r="B458" i="6"/>
  <c r="C458" i="6"/>
  <c r="D458" i="6"/>
  <c r="E458" i="6"/>
  <c r="F458" i="6"/>
  <c r="H458" i="6"/>
  <c r="H456" i="6"/>
  <c r="H457" i="6"/>
  <c r="H459" i="6"/>
  <c r="B460" i="6"/>
  <c r="H460" i="6"/>
  <c r="H461" i="6"/>
  <c r="H462" i="6"/>
  <c r="H463" i="6"/>
  <c r="B464" i="6"/>
  <c r="H464" i="6"/>
  <c r="B465" i="6"/>
  <c r="H465" i="6"/>
  <c r="B466" i="6"/>
  <c r="H466" i="6"/>
  <c r="B467" i="6"/>
  <c r="H467" i="6"/>
  <c r="B468" i="6"/>
  <c r="H468" i="6"/>
  <c r="B469" i="6"/>
  <c r="H469" i="6"/>
  <c r="B470" i="6"/>
  <c r="H470" i="6"/>
  <c r="B471" i="6"/>
  <c r="H471" i="6"/>
  <c r="B474" i="6"/>
  <c r="C474" i="6"/>
  <c r="D474" i="6"/>
  <c r="E474" i="6"/>
  <c r="F474" i="6"/>
  <c r="H474" i="6"/>
  <c r="H472" i="6"/>
  <c r="H473" i="6"/>
  <c r="H475" i="6"/>
  <c r="B476" i="6"/>
  <c r="H476" i="6"/>
  <c r="H477" i="6"/>
  <c r="H478" i="6"/>
  <c r="H479" i="6"/>
  <c r="B480" i="6"/>
  <c r="H480" i="6"/>
  <c r="B481" i="6"/>
  <c r="H481" i="6"/>
  <c r="B482" i="6"/>
  <c r="H482" i="6"/>
  <c r="B483" i="6"/>
  <c r="H483" i="6"/>
  <c r="B484" i="6"/>
  <c r="H484" i="6"/>
  <c r="B485" i="6"/>
  <c r="H485" i="6"/>
  <c r="B486" i="6"/>
  <c r="H486" i="6"/>
  <c r="B487" i="6"/>
  <c r="H487" i="6"/>
  <c r="B490" i="6"/>
  <c r="C490" i="6"/>
  <c r="D490" i="6"/>
  <c r="E490" i="6"/>
  <c r="F490" i="6"/>
  <c r="H490" i="6"/>
  <c r="H488" i="6"/>
  <c r="H489" i="6"/>
  <c r="H491" i="6"/>
  <c r="B492" i="6"/>
  <c r="H492" i="6"/>
  <c r="H493" i="6"/>
  <c r="H494" i="6"/>
  <c r="H495" i="6"/>
  <c r="B496" i="6"/>
  <c r="H496" i="6"/>
  <c r="B497" i="6"/>
  <c r="H497" i="6"/>
  <c r="B498" i="6"/>
  <c r="H498" i="6"/>
  <c r="B499" i="6"/>
  <c r="H499" i="6"/>
  <c r="B500" i="6"/>
  <c r="H500" i="6"/>
  <c r="B501" i="6"/>
  <c r="H501" i="6"/>
  <c r="B502" i="6"/>
  <c r="H502" i="6"/>
  <c r="B503" i="6"/>
  <c r="H503" i="6"/>
  <c r="B506" i="6"/>
  <c r="C506" i="6"/>
  <c r="D506" i="6"/>
  <c r="E506" i="6"/>
  <c r="F506" i="6"/>
  <c r="H506" i="6"/>
  <c r="H504" i="6"/>
  <c r="H505" i="6"/>
  <c r="H507" i="6"/>
  <c r="B508" i="6"/>
  <c r="H508" i="6"/>
  <c r="H509" i="6"/>
  <c r="H510" i="6"/>
  <c r="H511" i="6"/>
  <c r="B512" i="6"/>
  <c r="H512" i="6"/>
  <c r="B513" i="6"/>
  <c r="H513" i="6"/>
  <c r="B514" i="6"/>
  <c r="H514" i="6"/>
  <c r="B515" i="6"/>
  <c r="H515" i="6"/>
  <c r="B516" i="6"/>
  <c r="H516" i="6"/>
  <c r="B517" i="6"/>
  <c r="H517" i="6"/>
  <c r="B518" i="6"/>
  <c r="H518" i="6"/>
  <c r="B519" i="6"/>
  <c r="H519" i="6"/>
  <c r="B522" i="6"/>
  <c r="C522" i="6"/>
  <c r="D522" i="6"/>
  <c r="E522" i="6"/>
  <c r="F522" i="6"/>
  <c r="H522" i="6"/>
  <c r="H520" i="6"/>
  <c r="H521" i="6"/>
  <c r="H523" i="6"/>
  <c r="B524" i="6"/>
  <c r="H524" i="6"/>
  <c r="H525" i="6"/>
  <c r="H526" i="6"/>
  <c r="H527" i="6"/>
  <c r="B528" i="6"/>
  <c r="H528" i="6"/>
  <c r="B529" i="6"/>
  <c r="H529" i="6"/>
  <c r="B530" i="6"/>
  <c r="H530" i="6"/>
  <c r="B531" i="6"/>
  <c r="H531" i="6"/>
  <c r="B532" i="6"/>
  <c r="H532" i="6"/>
  <c r="B533" i="6"/>
  <c r="H533" i="6"/>
  <c r="B534" i="6"/>
  <c r="H534" i="6"/>
  <c r="B535" i="6"/>
  <c r="H535" i="6"/>
  <c r="B538" i="6"/>
  <c r="C538" i="6"/>
  <c r="D538" i="6"/>
  <c r="E538" i="6"/>
  <c r="F538" i="6"/>
  <c r="H538" i="6"/>
  <c r="H536" i="6"/>
  <c r="H537" i="6"/>
  <c r="H539" i="6"/>
  <c r="B540" i="6"/>
  <c r="H540" i="6"/>
  <c r="H541" i="6"/>
  <c r="H542" i="6"/>
  <c r="H543" i="6"/>
  <c r="B544" i="6"/>
  <c r="H544" i="6"/>
  <c r="B545" i="6"/>
  <c r="H545" i="6"/>
  <c r="B546" i="6"/>
  <c r="H546" i="6"/>
  <c r="B547" i="6"/>
  <c r="H547" i="6"/>
  <c r="B548" i="6"/>
  <c r="H548" i="6"/>
  <c r="B549" i="6"/>
  <c r="H549" i="6"/>
  <c r="B550" i="6"/>
  <c r="H550" i="6"/>
  <c r="B551" i="6"/>
  <c r="H551" i="6"/>
  <c r="B554" i="6"/>
  <c r="C554" i="6"/>
  <c r="D554" i="6"/>
  <c r="E554" i="6"/>
  <c r="F554" i="6"/>
  <c r="H554" i="6"/>
  <c r="H552" i="6"/>
  <c r="H553" i="6"/>
  <c r="H555" i="6"/>
  <c r="B556" i="6"/>
  <c r="H556" i="6"/>
  <c r="H557" i="6"/>
  <c r="H558" i="6"/>
  <c r="H559" i="6"/>
  <c r="B560" i="6"/>
  <c r="H560" i="6"/>
  <c r="B561" i="6"/>
  <c r="H561" i="6"/>
  <c r="B562" i="6"/>
  <c r="H562" i="6"/>
  <c r="B563" i="6"/>
  <c r="H563" i="6"/>
  <c r="B564" i="6"/>
  <c r="H564" i="6"/>
  <c r="B565" i="6"/>
  <c r="H565" i="6"/>
  <c r="B566" i="6"/>
  <c r="H566" i="6"/>
  <c r="B567" i="6"/>
  <c r="H567" i="6"/>
  <c r="B570" i="6"/>
  <c r="C570" i="6"/>
  <c r="D570" i="6"/>
  <c r="E570" i="6"/>
  <c r="F570" i="6"/>
  <c r="H570" i="6"/>
  <c r="H568" i="6"/>
  <c r="H569" i="6"/>
  <c r="H571" i="6"/>
  <c r="B572" i="6"/>
  <c r="H572" i="6"/>
  <c r="H573" i="6"/>
  <c r="H574" i="6"/>
  <c r="H575" i="6"/>
  <c r="B576" i="6"/>
  <c r="H576" i="6"/>
  <c r="B577" i="6"/>
  <c r="H577" i="6"/>
  <c r="B578" i="6"/>
  <c r="H578" i="6"/>
  <c r="B579" i="6"/>
  <c r="H579" i="6"/>
  <c r="B580" i="6"/>
  <c r="H580" i="6"/>
  <c r="B581" i="6"/>
  <c r="H581" i="6"/>
  <c r="B582" i="6"/>
  <c r="H582" i="6"/>
  <c r="B583" i="6"/>
  <c r="H583" i="6"/>
  <c r="B586" i="6"/>
  <c r="C586" i="6"/>
  <c r="D586" i="6"/>
  <c r="E586" i="6"/>
  <c r="F586" i="6"/>
  <c r="H586" i="6"/>
  <c r="H584" i="6"/>
  <c r="H585" i="6"/>
  <c r="H587" i="6"/>
  <c r="B588" i="6"/>
  <c r="H588" i="6"/>
  <c r="H589" i="6"/>
  <c r="H590" i="6"/>
  <c r="H591" i="6"/>
  <c r="B592" i="6"/>
  <c r="H592" i="6"/>
  <c r="B593" i="6"/>
  <c r="H593" i="6"/>
  <c r="B594" i="6"/>
  <c r="H594" i="6"/>
  <c r="B595" i="6"/>
  <c r="H595" i="6"/>
  <c r="B596" i="6"/>
  <c r="H596" i="6"/>
  <c r="B597" i="6"/>
  <c r="H597" i="6"/>
  <c r="B598" i="6"/>
  <c r="H598" i="6"/>
  <c r="B599" i="6"/>
  <c r="H599" i="6"/>
  <c r="B602" i="6"/>
  <c r="C602" i="6"/>
  <c r="D602" i="6"/>
  <c r="E602" i="6"/>
  <c r="F602" i="6"/>
  <c r="H602" i="6"/>
  <c r="H600" i="6"/>
  <c r="H601" i="6"/>
  <c r="H603" i="6"/>
  <c r="B604" i="6"/>
  <c r="H604" i="6"/>
  <c r="H605" i="6"/>
  <c r="H606" i="6"/>
  <c r="H607" i="6"/>
  <c r="B608" i="6"/>
  <c r="H608" i="6"/>
  <c r="B609" i="6"/>
  <c r="H609" i="6"/>
  <c r="B610" i="6"/>
  <c r="H610" i="6"/>
  <c r="B611" i="6"/>
  <c r="H611" i="6"/>
  <c r="B612" i="6"/>
  <c r="H612" i="6"/>
  <c r="B613" i="6"/>
  <c r="H613" i="6"/>
  <c r="B614" i="6"/>
  <c r="H614" i="6"/>
  <c r="B615" i="6"/>
  <c r="H615" i="6"/>
  <c r="B618" i="6"/>
  <c r="C618" i="6"/>
  <c r="D618" i="6"/>
  <c r="E618" i="6"/>
  <c r="F618" i="6"/>
  <c r="H618" i="6"/>
  <c r="H616" i="6"/>
  <c r="H617" i="6"/>
  <c r="H619" i="6"/>
  <c r="B620" i="6"/>
  <c r="H620" i="6"/>
  <c r="H621" i="6"/>
  <c r="H622" i="6"/>
  <c r="H623" i="6"/>
  <c r="B624" i="6"/>
  <c r="H624" i="6"/>
  <c r="B625" i="6"/>
  <c r="H625" i="6"/>
  <c r="B626" i="6"/>
  <c r="H626" i="6"/>
  <c r="B627" i="6"/>
  <c r="H627" i="6"/>
  <c r="B628" i="6"/>
  <c r="H628" i="6"/>
  <c r="B629" i="6"/>
  <c r="H629" i="6"/>
  <c r="B630" i="6"/>
  <c r="H630" i="6"/>
  <c r="B631" i="6"/>
  <c r="H631" i="6"/>
  <c r="B634" i="6"/>
  <c r="C634" i="6"/>
  <c r="D634" i="6"/>
  <c r="E634" i="6"/>
  <c r="F634" i="6"/>
  <c r="H634" i="6"/>
  <c r="H632" i="6"/>
  <c r="H633" i="6"/>
  <c r="H635" i="6"/>
  <c r="B636" i="6"/>
  <c r="H636" i="6"/>
  <c r="H637" i="6"/>
  <c r="H638" i="6"/>
  <c r="H639" i="6"/>
  <c r="B640" i="6"/>
  <c r="H640" i="6"/>
  <c r="B641" i="6"/>
  <c r="H641" i="6"/>
  <c r="B642" i="6"/>
  <c r="H642" i="6"/>
  <c r="B643" i="6"/>
  <c r="H643" i="6"/>
  <c r="B644" i="6"/>
  <c r="H644" i="6"/>
  <c r="B645" i="6"/>
  <c r="H645" i="6"/>
  <c r="B646" i="6"/>
  <c r="H646" i="6"/>
  <c r="B647" i="6"/>
  <c r="H647" i="6"/>
  <c r="B650" i="6"/>
  <c r="C650" i="6"/>
  <c r="D650" i="6"/>
  <c r="E650" i="6"/>
  <c r="F650" i="6"/>
  <c r="H650" i="6"/>
  <c r="H648" i="6"/>
  <c r="H649" i="6"/>
  <c r="H651" i="6"/>
  <c r="B652" i="6"/>
  <c r="H652" i="6"/>
  <c r="H653" i="6"/>
  <c r="H654" i="6"/>
  <c r="H655" i="6"/>
  <c r="B656" i="6"/>
  <c r="H656" i="6"/>
  <c r="B657" i="6"/>
  <c r="H657" i="6"/>
  <c r="B658" i="6"/>
  <c r="H658" i="6"/>
  <c r="B659" i="6"/>
  <c r="H659" i="6"/>
  <c r="B660" i="6"/>
  <c r="H660" i="6"/>
  <c r="B661" i="6"/>
  <c r="H661" i="6"/>
  <c r="B662" i="6"/>
  <c r="H662" i="6"/>
  <c r="B663" i="6"/>
  <c r="H663" i="6"/>
  <c r="B666" i="6"/>
  <c r="C666" i="6"/>
  <c r="D666" i="6"/>
  <c r="E666" i="6"/>
  <c r="F666" i="6"/>
  <c r="H666" i="6"/>
  <c r="H664" i="6"/>
  <c r="H665" i="6"/>
  <c r="H667" i="6"/>
  <c r="B668" i="6"/>
  <c r="H668" i="6"/>
  <c r="H669" i="6"/>
  <c r="H670" i="6"/>
  <c r="H671" i="6"/>
  <c r="B672" i="6"/>
  <c r="H672" i="6"/>
  <c r="B673" i="6"/>
  <c r="H673" i="6"/>
  <c r="B674" i="6"/>
  <c r="H674" i="6"/>
  <c r="B675" i="6"/>
  <c r="H675" i="6"/>
  <c r="B676" i="6"/>
  <c r="H676" i="6"/>
  <c r="B677" i="6"/>
  <c r="H677" i="6"/>
  <c r="B678" i="6"/>
  <c r="H678" i="6"/>
  <c r="B679" i="6"/>
  <c r="H679" i="6"/>
  <c r="B682" i="6"/>
  <c r="C682" i="6"/>
  <c r="D682" i="6"/>
  <c r="E682" i="6"/>
  <c r="F682" i="6"/>
  <c r="H682" i="6"/>
  <c r="H680" i="6"/>
  <c r="H681" i="6"/>
  <c r="H683" i="6"/>
  <c r="B684" i="6"/>
  <c r="H684" i="6"/>
  <c r="H685" i="6"/>
  <c r="H686" i="6"/>
  <c r="H687" i="6"/>
  <c r="B688" i="6"/>
  <c r="H688" i="6"/>
  <c r="B689" i="6"/>
  <c r="H689" i="6"/>
  <c r="B690" i="6"/>
  <c r="H690" i="6"/>
  <c r="B691" i="6"/>
  <c r="H691" i="6"/>
  <c r="B692" i="6"/>
  <c r="H692" i="6"/>
  <c r="B693" i="6"/>
  <c r="H693" i="6"/>
  <c r="B694" i="6"/>
  <c r="H694" i="6"/>
  <c r="B695" i="6"/>
  <c r="H695" i="6"/>
  <c r="B698" i="6"/>
  <c r="C698" i="6"/>
  <c r="D698" i="6"/>
  <c r="E698" i="6"/>
  <c r="F698" i="6"/>
  <c r="H698" i="6"/>
  <c r="H696" i="6"/>
  <c r="H697" i="6"/>
  <c r="H699" i="6"/>
  <c r="B700" i="6"/>
  <c r="H700" i="6"/>
  <c r="H701" i="6"/>
  <c r="H702" i="6"/>
  <c r="H703" i="6"/>
  <c r="B704" i="6"/>
  <c r="H704" i="6"/>
  <c r="B705" i="6"/>
  <c r="H705" i="6"/>
  <c r="B706" i="6"/>
  <c r="H706" i="6"/>
  <c r="B707" i="6"/>
  <c r="H707" i="6"/>
  <c r="B708" i="6"/>
  <c r="H708" i="6"/>
  <c r="B709" i="6"/>
  <c r="H709" i="6"/>
  <c r="B710" i="6"/>
  <c r="H710" i="6"/>
  <c r="B711" i="6"/>
  <c r="H711" i="6"/>
  <c r="B714" i="6"/>
  <c r="C714" i="6"/>
  <c r="D714" i="6"/>
  <c r="E714" i="6"/>
  <c r="F714" i="6"/>
  <c r="H714" i="6"/>
  <c r="H712" i="6"/>
  <c r="H713" i="6"/>
  <c r="H715" i="6"/>
  <c r="B716" i="6"/>
  <c r="H716" i="6"/>
  <c r="H717" i="6"/>
  <c r="H718" i="6"/>
  <c r="H719" i="6"/>
  <c r="B720" i="6"/>
  <c r="H720" i="6"/>
  <c r="B721" i="6"/>
  <c r="H721" i="6"/>
  <c r="B722" i="6"/>
  <c r="H722" i="6"/>
  <c r="B723" i="6"/>
  <c r="H723" i="6"/>
  <c r="B724" i="6"/>
  <c r="H724" i="6"/>
  <c r="B725" i="6"/>
  <c r="H725" i="6"/>
  <c r="B726" i="6"/>
  <c r="H726" i="6"/>
  <c r="B727" i="6"/>
  <c r="H727" i="6"/>
  <c r="B730" i="6"/>
  <c r="C730" i="6"/>
  <c r="D730" i="6"/>
  <c r="E730" i="6"/>
  <c r="F730" i="6"/>
  <c r="H730" i="6"/>
  <c r="H728" i="6"/>
  <c r="H729" i="6"/>
  <c r="H731" i="6"/>
  <c r="B732" i="6"/>
  <c r="H732" i="6"/>
  <c r="H733" i="6"/>
  <c r="H734" i="6"/>
  <c r="H735" i="6"/>
  <c r="B736" i="6"/>
  <c r="H736" i="6"/>
  <c r="B737" i="6"/>
  <c r="H737" i="6"/>
  <c r="B738" i="6"/>
  <c r="H738" i="6"/>
  <c r="B739" i="6"/>
  <c r="H739" i="6"/>
  <c r="B740" i="6"/>
  <c r="H740" i="6"/>
  <c r="B741" i="6"/>
  <c r="H741" i="6"/>
  <c r="B742" i="6"/>
  <c r="H742" i="6"/>
  <c r="B743" i="6"/>
  <c r="H743" i="6"/>
  <c r="B746" i="6"/>
  <c r="C746" i="6"/>
  <c r="D746" i="6"/>
  <c r="E746" i="6"/>
  <c r="F746" i="6"/>
  <c r="H746" i="6"/>
  <c r="H744" i="6"/>
  <c r="H745" i="6"/>
  <c r="H747" i="6"/>
  <c r="B748" i="6"/>
  <c r="H748" i="6"/>
  <c r="H749" i="6"/>
  <c r="H750" i="6"/>
  <c r="H751" i="6"/>
  <c r="B752" i="6"/>
  <c r="H752" i="6"/>
  <c r="B753" i="6"/>
  <c r="H753" i="6"/>
  <c r="B754" i="6"/>
  <c r="H754" i="6"/>
  <c r="B755" i="6"/>
  <c r="H755" i="6"/>
  <c r="B756" i="6"/>
  <c r="H756" i="6"/>
  <c r="B757" i="6"/>
  <c r="H757" i="6"/>
  <c r="B758" i="6"/>
  <c r="H758" i="6"/>
  <c r="B759" i="6"/>
  <c r="H759" i="6"/>
  <c r="B762" i="6"/>
  <c r="C762" i="6"/>
  <c r="D762" i="6"/>
  <c r="E762" i="6"/>
  <c r="F762" i="6"/>
  <c r="H762" i="6"/>
  <c r="H760" i="6"/>
  <c r="H761" i="6"/>
  <c r="H763" i="6"/>
  <c r="B764" i="6"/>
  <c r="H764" i="6"/>
  <c r="H765" i="6"/>
  <c r="H766" i="6"/>
  <c r="H767" i="6"/>
  <c r="B768" i="6"/>
  <c r="H768" i="6"/>
  <c r="B769" i="6"/>
  <c r="H769" i="6"/>
  <c r="B770" i="6"/>
  <c r="H770" i="6"/>
  <c r="B771" i="6"/>
  <c r="H771" i="6"/>
  <c r="B772" i="6"/>
  <c r="H772" i="6"/>
  <c r="B773" i="6"/>
  <c r="H773" i="6"/>
  <c r="B774" i="6"/>
  <c r="H774" i="6"/>
  <c r="B775" i="6"/>
  <c r="H775" i="6"/>
  <c r="B778" i="6"/>
  <c r="C778" i="6"/>
  <c r="D778" i="6"/>
  <c r="E778" i="6"/>
  <c r="F778" i="6"/>
  <c r="H778" i="6"/>
  <c r="H776" i="6"/>
  <c r="H777" i="6"/>
  <c r="H779" i="6"/>
  <c r="B780" i="6"/>
  <c r="H780" i="6"/>
  <c r="H781" i="6"/>
  <c r="H782" i="6"/>
  <c r="H783" i="6"/>
  <c r="B784" i="6"/>
  <c r="H784" i="6"/>
  <c r="B785" i="6"/>
  <c r="H785" i="6"/>
  <c r="B786" i="6"/>
  <c r="H786" i="6"/>
  <c r="B787" i="6"/>
  <c r="H787" i="6"/>
  <c r="B788" i="6"/>
  <c r="H788" i="6"/>
  <c r="B789" i="6"/>
  <c r="H789" i="6"/>
  <c r="B790" i="6"/>
  <c r="H790" i="6"/>
  <c r="B791" i="6"/>
  <c r="H791" i="6"/>
  <c r="B794" i="6"/>
  <c r="C794" i="6"/>
  <c r="D794" i="6"/>
  <c r="E794" i="6"/>
  <c r="F794" i="6"/>
  <c r="H794" i="6"/>
  <c r="H792" i="6"/>
  <c r="H793" i="6"/>
  <c r="H795" i="6"/>
  <c r="B796" i="6"/>
  <c r="H796" i="6"/>
  <c r="H797" i="6"/>
  <c r="H798" i="6"/>
  <c r="H799" i="6"/>
  <c r="B800" i="6"/>
  <c r="H800" i="6"/>
  <c r="B801" i="6"/>
  <c r="H801" i="6"/>
  <c r="B802" i="6"/>
  <c r="H802" i="6"/>
  <c r="B803" i="6"/>
  <c r="H803" i="6"/>
  <c r="B804" i="6"/>
  <c r="H804" i="6"/>
  <c r="B805" i="6"/>
  <c r="H805" i="6"/>
  <c r="B806" i="6"/>
  <c r="H806" i="6"/>
  <c r="B807" i="6"/>
  <c r="H807" i="6"/>
  <c r="B810" i="6"/>
  <c r="C810" i="6"/>
  <c r="D810" i="6"/>
  <c r="E810" i="6"/>
  <c r="F810" i="6"/>
  <c r="H810" i="6"/>
  <c r="H808" i="6"/>
  <c r="H809" i="6"/>
  <c r="H811" i="6"/>
  <c r="B812" i="6"/>
  <c r="H812" i="6"/>
  <c r="H813" i="6"/>
  <c r="H814" i="6"/>
  <c r="H815" i="6"/>
  <c r="B816" i="6"/>
  <c r="H816" i="6"/>
  <c r="B817" i="6"/>
  <c r="H817" i="6"/>
  <c r="B818" i="6"/>
  <c r="H818" i="6"/>
  <c r="B819" i="6"/>
  <c r="H819" i="6"/>
  <c r="B820" i="6"/>
  <c r="H820" i="6"/>
  <c r="B821" i="6"/>
  <c r="H821" i="6"/>
  <c r="B822" i="6"/>
  <c r="H822" i="6"/>
  <c r="B823" i="6"/>
  <c r="H823" i="6"/>
  <c r="B826" i="6"/>
  <c r="C826" i="6"/>
  <c r="D826" i="6"/>
  <c r="E826" i="6"/>
  <c r="F826" i="6"/>
  <c r="H826" i="6"/>
  <c r="H824" i="6"/>
  <c r="H825" i="6"/>
  <c r="H827" i="6"/>
  <c r="B828" i="6"/>
  <c r="H828" i="6"/>
  <c r="H829" i="6"/>
  <c r="H830" i="6"/>
  <c r="H831" i="6"/>
  <c r="B832" i="6"/>
  <c r="H832" i="6"/>
  <c r="B833" i="6"/>
  <c r="H833" i="6"/>
  <c r="B834" i="6"/>
  <c r="H834" i="6"/>
  <c r="B835" i="6"/>
  <c r="H835" i="6"/>
  <c r="B836" i="6"/>
  <c r="H836" i="6"/>
  <c r="B837" i="6"/>
  <c r="H837" i="6"/>
  <c r="B838" i="6"/>
  <c r="H838" i="6"/>
  <c r="B839" i="6"/>
  <c r="H839" i="6"/>
  <c r="B842" i="6"/>
  <c r="C842" i="6"/>
  <c r="D842" i="6"/>
  <c r="E842" i="6"/>
  <c r="F842" i="6"/>
  <c r="H842" i="6"/>
  <c r="H840" i="6"/>
  <c r="H841" i="6"/>
  <c r="H843" i="6"/>
  <c r="B844" i="6"/>
  <c r="H844" i="6"/>
  <c r="H845" i="6"/>
  <c r="H846" i="6"/>
  <c r="H847" i="6"/>
  <c r="B848" i="6"/>
  <c r="H848" i="6"/>
  <c r="B849" i="6"/>
  <c r="H849" i="6"/>
  <c r="B850" i="6"/>
  <c r="H850" i="6"/>
  <c r="B851" i="6"/>
  <c r="H851" i="6"/>
  <c r="B852" i="6"/>
  <c r="H852" i="6"/>
  <c r="B853" i="6"/>
  <c r="H853" i="6"/>
  <c r="B854" i="6"/>
  <c r="H854" i="6"/>
  <c r="B855" i="6"/>
  <c r="H855" i="6"/>
  <c r="B858" i="6"/>
  <c r="C858" i="6"/>
  <c r="D858" i="6"/>
  <c r="E858" i="6"/>
  <c r="F858" i="6"/>
  <c r="H858" i="6"/>
  <c r="H856" i="6"/>
  <c r="H857" i="6"/>
  <c r="H859" i="6"/>
  <c r="B860" i="6"/>
  <c r="H860" i="6"/>
  <c r="H861" i="6"/>
  <c r="H862" i="6"/>
  <c r="H863" i="6"/>
  <c r="B864" i="6"/>
  <c r="H864" i="6"/>
  <c r="B865" i="6"/>
  <c r="H865" i="6"/>
  <c r="B866" i="6"/>
  <c r="H866" i="6"/>
  <c r="B867" i="6"/>
  <c r="H867" i="6"/>
  <c r="B868" i="6"/>
  <c r="H868" i="6"/>
  <c r="B869" i="6"/>
  <c r="H869" i="6"/>
  <c r="B870" i="6"/>
  <c r="H870" i="6"/>
  <c r="B871" i="6"/>
  <c r="H871" i="6"/>
  <c r="B874" i="6"/>
  <c r="C874" i="6"/>
  <c r="D874" i="6"/>
  <c r="E874" i="6"/>
  <c r="F874" i="6"/>
  <c r="H874" i="6"/>
  <c r="H872" i="6"/>
  <c r="H873" i="6"/>
  <c r="H875" i="6"/>
  <c r="B876" i="6"/>
  <c r="H876" i="6"/>
  <c r="H877" i="6"/>
  <c r="H878" i="6"/>
  <c r="H879" i="6"/>
  <c r="B880" i="6"/>
  <c r="H880" i="6"/>
  <c r="B881" i="6"/>
  <c r="H881" i="6"/>
  <c r="B882" i="6"/>
  <c r="H882" i="6"/>
  <c r="B883" i="6"/>
  <c r="H883" i="6"/>
  <c r="B884" i="6"/>
  <c r="H884" i="6"/>
  <c r="B885" i="6"/>
  <c r="H885" i="6"/>
  <c r="B886" i="6"/>
  <c r="H886" i="6"/>
  <c r="B887" i="6"/>
  <c r="H887" i="6"/>
  <c r="B890" i="6"/>
  <c r="C890" i="6"/>
  <c r="D890" i="6"/>
  <c r="E890" i="6"/>
  <c r="F890" i="6"/>
  <c r="H890" i="6"/>
  <c r="H888" i="6"/>
  <c r="H889" i="6"/>
  <c r="H891" i="6"/>
  <c r="B892" i="6"/>
  <c r="H892" i="6"/>
  <c r="H893" i="6"/>
  <c r="H894" i="6"/>
  <c r="H895" i="6"/>
  <c r="B896" i="6"/>
  <c r="H896" i="6"/>
  <c r="B897" i="6"/>
  <c r="H897" i="6"/>
  <c r="B898" i="6"/>
  <c r="H898" i="6"/>
  <c r="B899" i="6"/>
  <c r="H899" i="6"/>
  <c r="B900" i="6"/>
  <c r="H900" i="6"/>
  <c r="B901" i="6"/>
  <c r="H901" i="6"/>
  <c r="B902" i="6"/>
  <c r="H902" i="6"/>
  <c r="B903" i="6"/>
  <c r="H903" i="6"/>
  <c r="B906" i="6"/>
  <c r="C906" i="6"/>
  <c r="D906" i="6"/>
  <c r="E906" i="6"/>
  <c r="F906" i="6"/>
  <c r="H906" i="6"/>
  <c r="H904" i="6"/>
  <c r="H905" i="6"/>
  <c r="H907" i="6"/>
  <c r="B908" i="6"/>
  <c r="H908" i="6"/>
  <c r="H909" i="6"/>
  <c r="H910" i="6"/>
  <c r="H911" i="6"/>
  <c r="B912" i="6"/>
  <c r="H912" i="6"/>
  <c r="B913" i="6"/>
  <c r="H913" i="6"/>
  <c r="B914" i="6"/>
  <c r="H914" i="6"/>
  <c r="B915" i="6"/>
  <c r="H915" i="6"/>
  <c r="B916" i="6"/>
  <c r="H916" i="6"/>
  <c r="B917" i="6"/>
  <c r="H917" i="6"/>
  <c r="B918" i="6"/>
  <c r="H918" i="6"/>
  <c r="B919" i="6"/>
  <c r="H919" i="6"/>
  <c r="B922" i="6"/>
  <c r="C922" i="6"/>
  <c r="D922" i="6"/>
  <c r="E922" i="6"/>
  <c r="F922" i="6"/>
  <c r="H922" i="6"/>
  <c r="H920" i="6"/>
  <c r="H921" i="6"/>
  <c r="H923" i="6"/>
  <c r="B924" i="6"/>
  <c r="H924" i="6"/>
  <c r="H925" i="6"/>
  <c r="H926" i="6"/>
  <c r="H927" i="6"/>
  <c r="B928" i="6"/>
  <c r="H928" i="6"/>
  <c r="B929" i="6"/>
  <c r="H929" i="6"/>
  <c r="B930" i="6"/>
  <c r="H930" i="6"/>
  <c r="B931" i="6"/>
  <c r="H931" i="6"/>
  <c r="B932" i="6"/>
  <c r="H932" i="6"/>
  <c r="B933" i="6"/>
  <c r="H933" i="6"/>
  <c r="B934" i="6"/>
  <c r="H934" i="6"/>
  <c r="B935" i="6"/>
  <c r="H935" i="6"/>
  <c r="B938" i="6"/>
  <c r="C938" i="6"/>
  <c r="D938" i="6"/>
  <c r="E938" i="6"/>
  <c r="F938" i="6"/>
  <c r="H938" i="6"/>
  <c r="H936" i="6"/>
  <c r="H937" i="6"/>
  <c r="H939" i="6"/>
  <c r="B940" i="6"/>
  <c r="H940" i="6"/>
  <c r="H941" i="6"/>
  <c r="H942" i="6"/>
  <c r="H943" i="6"/>
  <c r="B944" i="6"/>
  <c r="H944" i="6"/>
  <c r="B945" i="6"/>
  <c r="H945" i="6"/>
  <c r="B946" i="6"/>
  <c r="H946" i="6"/>
  <c r="B947" i="6"/>
  <c r="H947" i="6"/>
  <c r="B948" i="6"/>
  <c r="H948" i="6"/>
  <c r="B949" i="6"/>
  <c r="H949" i="6"/>
  <c r="B950" i="6"/>
  <c r="H950" i="6"/>
  <c r="B951" i="6"/>
  <c r="H951" i="6"/>
  <c r="B954" i="6"/>
  <c r="C954" i="6"/>
  <c r="D954" i="6"/>
  <c r="E954" i="6"/>
  <c r="F954" i="6"/>
  <c r="H954" i="6"/>
  <c r="H952" i="6"/>
  <c r="H953" i="6"/>
  <c r="H955" i="6"/>
  <c r="B956" i="6"/>
  <c r="H956" i="6"/>
  <c r="H957" i="6"/>
  <c r="H958" i="6"/>
  <c r="H959" i="6"/>
  <c r="B960" i="6"/>
  <c r="H960" i="6"/>
  <c r="B961" i="6"/>
  <c r="H961" i="6"/>
  <c r="B962" i="6"/>
  <c r="H962" i="6"/>
  <c r="B963" i="6"/>
  <c r="H963" i="6"/>
  <c r="B964" i="6"/>
  <c r="H964" i="6"/>
  <c r="B965" i="6"/>
  <c r="H965" i="6"/>
  <c r="B966" i="6"/>
  <c r="H966" i="6"/>
  <c r="B967" i="6"/>
  <c r="H967" i="6"/>
  <c r="B970" i="6"/>
  <c r="C970" i="6"/>
  <c r="D970" i="6"/>
  <c r="E970" i="6"/>
  <c r="F970" i="6"/>
  <c r="H970" i="6"/>
  <c r="H968" i="6"/>
  <c r="H969" i="6"/>
  <c r="H971" i="6"/>
  <c r="B972" i="6"/>
  <c r="H972" i="6"/>
  <c r="H973" i="6"/>
  <c r="H974" i="6"/>
  <c r="H975" i="6"/>
  <c r="B976" i="6"/>
  <c r="H976" i="6"/>
  <c r="B977" i="6"/>
  <c r="H977" i="6"/>
  <c r="B978" i="6"/>
  <c r="H978" i="6"/>
  <c r="B979" i="6"/>
  <c r="H979" i="6"/>
  <c r="B980" i="6"/>
  <c r="H980" i="6"/>
  <c r="B981" i="6"/>
  <c r="H981" i="6"/>
  <c r="B982" i="6"/>
  <c r="H982" i="6"/>
  <c r="B983" i="6"/>
  <c r="H983" i="6"/>
  <c r="B986" i="6"/>
  <c r="C986" i="6"/>
  <c r="D986" i="6"/>
  <c r="E986" i="6"/>
  <c r="F986" i="6"/>
  <c r="H986" i="6"/>
  <c r="H984" i="6"/>
  <c r="H985" i="6"/>
  <c r="H987" i="6"/>
  <c r="B988" i="6"/>
  <c r="H988" i="6"/>
  <c r="H989" i="6"/>
  <c r="H990" i="6"/>
  <c r="H991" i="6"/>
  <c r="B992" i="6"/>
  <c r="H992" i="6"/>
  <c r="B993" i="6"/>
  <c r="H993" i="6"/>
  <c r="B994" i="6"/>
  <c r="H994" i="6"/>
  <c r="B995" i="6"/>
  <c r="H995" i="6"/>
  <c r="B996" i="6"/>
  <c r="H996" i="6"/>
  <c r="B997" i="6"/>
  <c r="H997" i="6"/>
  <c r="B998" i="6"/>
  <c r="H998" i="6"/>
  <c r="B999" i="6"/>
  <c r="H999" i="6"/>
  <c r="B1002" i="6"/>
  <c r="C1002" i="6"/>
  <c r="D1002" i="6"/>
  <c r="E1002" i="6"/>
  <c r="F1002" i="6"/>
  <c r="H1002" i="6"/>
  <c r="H1000" i="6"/>
  <c r="H1001" i="6"/>
  <c r="H1003" i="6"/>
  <c r="B1004" i="6"/>
  <c r="H1004" i="6"/>
  <c r="H1005" i="6"/>
  <c r="H1006" i="6"/>
  <c r="H1007" i="6"/>
  <c r="B1008" i="6"/>
  <c r="H1008" i="6"/>
  <c r="B1009" i="6"/>
  <c r="H1009" i="6"/>
  <c r="B1010" i="6"/>
  <c r="H1010" i="6"/>
  <c r="B1011" i="6"/>
  <c r="H1011" i="6"/>
  <c r="B1012" i="6"/>
  <c r="H1012" i="6"/>
  <c r="B1013" i="6"/>
  <c r="H1013" i="6"/>
  <c r="B1014" i="6"/>
  <c r="H1014" i="6"/>
  <c r="B1015" i="6"/>
  <c r="H1015" i="6"/>
  <c r="B1018" i="6"/>
  <c r="C1018" i="6"/>
  <c r="D1018" i="6"/>
  <c r="E1018" i="6"/>
  <c r="F1018" i="6"/>
  <c r="H1018" i="6"/>
  <c r="H1016" i="6"/>
  <c r="H1017" i="6"/>
  <c r="H1019" i="6"/>
  <c r="B1020" i="6"/>
  <c r="H1020" i="6"/>
  <c r="H1021" i="6"/>
  <c r="H1022" i="6"/>
  <c r="H1023" i="6"/>
  <c r="B1024" i="6"/>
  <c r="H1024" i="6"/>
  <c r="B1025" i="6"/>
  <c r="H1025" i="6"/>
  <c r="B1026" i="6"/>
  <c r="H1026" i="6"/>
  <c r="B1027" i="6"/>
  <c r="H1027" i="6"/>
  <c r="B1028" i="6"/>
  <c r="H1028" i="6"/>
  <c r="B1029" i="6"/>
  <c r="H1029" i="6"/>
  <c r="B1030" i="6"/>
  <c r="H1030" i="6"/>
  <c r="B1031" i="6"/>
  <c r="H1031" i="6"/>
  <c r="B1034" i="6"/>
  <c r="C1034" i="6"/>
  <c r="D1034" i="6"/>
  <c r="E1034" i="6"/>
  <c r="F1034" i="6"/>
  <c r="H1034" i="6"/>
  <c r="H1032" i="6"/>
  <c r="H1033" i="6"/>
  <c r="H1035" i="6"/>
  <c r="B1036" i="6"/>
  <c r="H1036" i="6"/>
  <c r="H1037" i="6"/>
  <c r="H1038" i="6"/>
  <c r="H1039" i="6"/>
  <c r="B1040" i="6"/>
  <c r="H1040" i="6"/>
  <c r="B1041" i="6"/>
  <c r="H1041" i="6"/>
  <c r="B1042" i="6"/>
  <c r="H1042" i="6"/>
  <c r="B1043" i="6"/>
  <c r="H1043" i="6"/>
  <c r="B1044" i="6"/>
  <c r="H1044" i="6"/>
  <c r="B1045" i="6"/>
  <c r="H1045" i="6"/>
  <c r="B1046" i="6"/>
  <c r="H1046" i="6"/>
  <c r="B1047" i="6"/>
  <c r="H1047" i="6"/>
  <c r="B1050" i="6"/>
  <c r="C1050" i="6"/>
  <c r="D1050" i="6"/>
  <c r="E1050" i="6"/>
  <c r="F1050" i="6"/>
  <c r="H1050" i="6"/>
  <c r="H1048" i="6"/>
  <c r="H1049" i="6"/>
  <c r="H1051" i="6"/>
  <c r="B1052" i="6"/>
  <c r="H1052" i="6"/>
  <c r="H1053" i="6"/>
  <c r="H1054" i="6"/>
  <c r="H1055" i="6"/>
  <c r="B1056" i="6"/>
  <c r="H1056" i="6"/>
  <c r="B1057" i="6"/>
  <c r="H1057" i="6"/>
  <c r="B1058" i="6"/>
  <c r="H1058" i="6"/>
  <c r="B1059" i="6"/>
  <c r="H1059" i="6"/>
  <c r="B1060" i="6"/>
  <c r="H1060" i="6"/>
  <c r="B1061" i="6"/>
  <c r="H1061" i="6"/>
  <c r="B1062" i="6"/>
  <c r="H1062" i="6"/>
  <c r="B1063" i="6"/>
  <c r="H1063" i="6"/>
  <c r="B1066" i="6"/>
  <c r="C1066" i="6"/>
  <c r="D1066" i="6"/>
  <c r="E1066" i="6"/>
  <c r="F1066" i="6"/>
  <c r="H1066" i="6"/>
  <c r="H1064" i="6"/>
  <c r="H1065" i="6"/>
  <c r="H1067" i="6"/>
  <c r="B1068" i="6"/>
  <c r="H1068" i="6"/>
  <c r="H1069" i="6"/>
  <c r="H1070" i="6"/>
  <c r="H1071" i="6"/>
  <c r="B1072" i="6"/>
  <c r="H1072" i="6"/>
  <c r="B1073" i="6"/>
  <c r="H1073" i="6"/>
  <c r="B1074" i="6"/>
  <c r="H1074" i="6"/>
  <c r="B1075" i="6"/>
  <c r="H1075" i="6"/>
  <c r="B1076" i="6"/>
  <c r="H1076" i="6"/>
  <c r="B1077" i="6"/>
  <c r="H1077" i="6"/>
  <c r="B1078" i="6"/>
  <c r="H1078" i="6"/>
  <c r="B1079" i="6"/>
  <c r="H1079" i="6"/>
  <c r="B1082" i="6"/>
  <c r="C1082" i="6"/>
  <c r="D1082" i="6"/>
  <c r="E1082" i="6"/>
  <c r="F1082" i="6"/>
  <c r="H1082" i="6"/>
  <c r="H1080" i="6"/>
  <c r="H1081" i="6"/>
  <c r="H1083" i="6"/>
  <c r="B1084" i="6"/>
  <c r="H1084" i="6"/>
  <c r="H1085" i="6"/>
  <c r="H1086" i="6"/>
  <c r="H1087" i="6"/>
  <c r="B1088" i="6"/>
  <c r="H1088" i="6"/>
  <c r="B1089" i="6"/>
  <c r="H1089" i="6"/>
  <c r="B1090" i="6"/>
  <c r="H1090" i="6"/>
  <c r="B1091" i="6"/>
  <c r="H1091" i="6"/>
  <c r="B1092" i="6"/>
  <c r="H1092" i="6"/>
  <c r="B1093" i="6"/>
  <c r="H1093" i="6"/>
  <c r="B1094" i="6"/>
  <c r="H1094" i="6"/>
  <c r="B1095" i="6"/>
  <c r="H1095" i="6"/>
  <c r="B1098" i="6"/>
  <c r="C1098" i="6"/>
  <c r="D1098" i="6"/>
  <c r="E1098" i="6"/>
  <c r="F1098" i="6"/>
  <c r="H1098" i="6"/>
  <c r="H1096" i="6"/>
  <c r="H1097" i="6"/>
  <c r="H1099" i="6"/>
  <c r="B1100" i="6"/>
  <c r="H1100" i="6"/>
  <c r="H1101" i="6"/>
  <c r="H1102" i="6"/>
  <c r="H1103" i="6"/>
  <c r="B1104" i="6"/>
  <c r="H1104" i="6"/>
  <c r="B1105" i="6"/>
  <c r="H1105" i="6"/>
  <c r="B1106" i="6"/>
  <c r="H1106" i="6"/>
  <c r="B1107" i="6"/>
  <c r="H1107" i="6"/>
  <c r="B1108" i="6"/>
  <c r="H1108" i="6"/>
  <c r="B1109" i="6"/>
  <c r="H1109" i="6"/>
  <c r="B1110" i="6"/>
  <c r="H1110" i="6"/>
  <c r="B1111" i="6"/>
  <c r="H1111" i="6"/>
  <c r="B1114" i="6"/>
  <c r="C1114" i="6"/>
  <c r="D1114" i="6"/>
  <c r="E1114" i="6"/>
  <c r="F1114" i="6"/>
  <c r="H1114" i="6"/>
  <c r="H1112" i="6"/>
  <c r="H1113" i="6"/>
  <c r="H1115" i="6"/>
  <c r="B1116" i="6"/>
  <c r="H1116" i="6"/>
  <c r="H1117" i="6"/>
  <c r="H1118" i="6"/>
  <c r="H1119" i="6"/>
  <c r="B1120" i="6"/>
  <c r="H1120" i="6"/>
  <c r="B1121" i="6"/>
  <c r="H1121" i="6"/>
  <c r="B1122" i="6"/>
  <c r="H1122" i="6"/>
  <c r="B1123" i="6"/>
  <c r="H1123" i="6"/>
  <c r="B1124" i="6"/>
  <c r="H1124" i="6"/>
  <c r="B1125" i="6"/>
  <c r="H1125" i="6"/>
  <c r="B1126" i="6"/>
  <c r="H1126" i="6"/>
  <c r="B1127" i="6"/>
  <c r="H1127" i="6"/>
  <c r="B1130" i="6"/>
  <c r="C1130" i="6"/>
  <c r="D1130" i="6"/>
  <c r="E1130" i="6"/>
  <c r="F1130" i="6"/>
  <c r="H1130" i="6"/>
  <c r="H1128" i="6"/>
  <c r="H1129" i="6"/>
  <c r="H1131" i="6"/>
  <c r="B1132" i="6"/>
  <c r="H1132" i="6"/>
  <c r="H1133" i="6"/>
  <c r="H1134" i="6"/>
  <c r="H1135" i="6"/>
  <c r="B1136" i="6"/>
  <c r="H1136" i="6"/>
  <c r="B1137" i="6"/>
  <c r="H1137" i="6"/>
  <c r="B1138" i="6"/>
  <c r="H1138" i="6"/>
  <c r="B1139" i="6"/>
  <c r="H1139" i="6"/>
  <c r="B1140" i="6"/>
  <c r="H1140" i="6"/>
  <c r="B1141" i="6"/>
  <c r="H1141" i="6"/>
  <c r="B1142" i="6"/>
  <c r="H1142" i="6"/>
  <c r="B1143" i="6"/>
  <c r="H1143" i="6"/>
  <c r="B1146" i="6"/>
  <c r="C1146" i="6"/>
  <c r="D1146" i="6"/>
  <c r="E1146" i="6"/>
  <c r="F1146" i="6"/>
  <c r="H1146" i="6"/>
  <c r="H1144" i="6"/>
  <c r="H1145" i="6"/>
  <c r="H1147" i="6"/>
  <c r="B1148" i="6"/>
  <c r="H1148" i="6"/>
  <c r="H1149" i="6"/>
  <c r="H1150" i="6"/>
  <c r="H1151" i="6"/>
  <c r="B1152" i="6"/>
  <c r="H1152" i="6"/>
  <c r="B1153" i="6"/>
  <c r="H1153" i="6"/>
  <c r="B1154" i="6"/>
  <c r="H1154" i="6"/>
  <c r="B1155" i="6"/>
  <c r="H1155" i="6"/>
  <c r="B1156" i="6"/>
  <c r="H1156" i="6"/>
  <c r="B1157" i="6"/>
  <c r="H1157" i="6"/>
  <c r="B1158" i="6"/>
  <c r="H1158" i="6"/>
  <c r="B1159" i="6"/>
  <c r="H1159" i="6"/>
  <c r="B1162" i="6"/>
  <c r="C1162" i="6"/>
  <c r="D1162" i="6"/>
  <c r="E1162" i="6"/>
  <c r="F1162" i="6"/>
  <c r="H1162" i="6"/>
  <c r="H1160" i="6"/>
  <c r="H1161" i="6"/>
  <c r="H1163" i="6"/>
  <c r="B1164" i="6"/>
  <c r="H1164" i="6"/>
  <c r="H1165" i="6"/>
  <c r="H1166" i="6"/>
  <c r="H1167" i="6"/>
  <c r="B1168" i="6"/>
  <c r="H1168" i="6"/>
  <c r="B1169" i="6"/>
  <c r="H1169" i="6"/>
  <c r="B1170" i="6"/>
  <c r="H1170" i="6"/>
  <c r="B1171" i="6"/>
  <c r="H1171" i="6"/>
  <c r="B1172" i="6"/>
  <c r="H1172" i="6"/>
  <c r="B1173" i="6"/>
  <c r="H1173" i="6"/>
  <c r="B1174" i="6"/>
  <c r="H1174" i="6"/>
  <c r="B1175" i="6"/>
  <c r="H1175" i="6"/>
  <c r="B1178" i="6"/>
  <c r="C1178" i="6"/>
  <c r="D1178" i="6"/>
  <c r="E1178" i="6"/>
  <c r="F1178" i="6"/>
  <c r="H1178" i="6"/>
  <c r="H1176" i="6"/>
  <c r="H1177" i="6"/>
  <c r="H1179" i="6"/>
  <c r="B1180" i="6"/>
  <c r="H1180" i="6"/>
  <c r="H1181" i="6"/>
  <c r="H1182" i="6"/>
  <c r="H1183" i="6"/>
  <c r="B1184" i="6"/>
  <c r="H1184" i="6"/>
  <c r="B1185" i="6"/>
  <c r="H1185" i="6"/>
  <c r="B1186" i="6"/>
  <c r="H1186" i="6"/>
  <c r="B1187" i="6"/>
  <c r="H1187" i="6"/>
  <c r="B1188" i="6"/>
  <c r="H1188" i="6"/>
  <c r="B1189" i="6"/>
  <c r="H1189" i="6"/>
  <c r="B1190" i="6"/>
  <c r="H1190" i="6"/>
  <c r="B1191" i="6"/>
  <c r="H1191" i="6"/>
  <c r="B1194" i="6"/>
  <c r="C1194" i="6"/>
  <c r="D1194" i="6"/>
  <c r="E1194" i="6"/>
  <c r="F1194" i="6"/>
  <c r="H1194" i="6"/>
  <c r="H1192" i="6"/>
  <c r="H1193" i="6"/>
  <c r="H1195" i="6"/>
  <c r="B1196" i="6"/>
  <c r="H1196" i="6"/>
  <c r="H1197" i="6"/>
  <c r="H1198" i="6"/>
  <c r="H1199" i="6"/>
  <c r="B1200" i="6"/>
  <c r="H1200" i="6"/>
  <c r="B1201" i="6"/>
  <c r="H1201" i="6"/>
  <c r="B1202" i="6"/>
  <c r="H1202" i="6"/>
  <c r="B1203" i="6"/>
  <c r="H1203" i="6"/>
  <c r="B1204" i="6"/>
  <c r="H1204" i="6"/>
  <c r="B1205" i="6"/>
  <c r="H1205" i="6"/>
  <c r="B1206" i="6"/>
  <c r="H1206" i="6"/>
  <c r="B1207" i="6"/>
  <c r="H1207" i="6"/>
  <c r="B1210" i="6"/>
  <c r="C1210" i="6"/>
  <c r="D1210" i="6"/>
  <c r="E1210" i="6"/>
  <c r="F1210" i="6"/>
  <c r="H1210" i="6"/>
  <c r="H1208" i="6"/>
  <c r="H1209" i="6"/>
  <c r="H1211" i="6"/>
  <c r="B1212" i="6"/>
  <c r="H1212" i="6"/>
  <c r="H1213" i="6"/>
  <c r="H1214" i="6"/>
  <c r="H1215" i="6"/>
  <c r="B1216" i="6"/>
  <c r="H1216" i="6"/>
  <c r="B1217" i="6"/>
  <c r="H1217" i="6"/>
  <c r="B1218" i="6"/>
  <c r="H1218" i="6"/>
  <c r="B1219" i="6"/>
  <c r="H1219" i="6"/>
  <c r="B1220" i="6"/>
  <c r="H1220" i="6"/>
  <c r="B1221" i="6"/>
  <c r="H1221" i="6"/>
  <c r="B1222" i="6"/>
  <c r="H1222" i="6"/>
  <c r="B1223" i="6"/>
  <c r="H1223" i="6"/>
  <c r="B1226" i="6"/>
  <c r="C1226" i="6"/>
  <c r="D1226" i="6"/>
  <c r="E1226" i="6"/>
  <c r="F1226" i="6"/>
  <c r="H1226" i="6"/>
  <c r="H1224" i="6"/>
  <c r="H1225" i="6"/>
  <c r="H1227" i="6"/>
  <c r="B1228" i="6"/>
  <c r="H1228" i="6"/>
  <c r="H1229" i="6"/>
  <c r="H1230" i="6"/>
  <c r="H1231" i="6"/>
  <c r="B1232" i="6"/>
  <c r="H1232" i="6"/>
  <c r="B1233" i="6"/>
  <c r="H1233" i="6"/>
  <c r="B1234" i="6"/>
  <c r="H1234" i="6"/>
  <c r="B1235" i="6"/>
  <c r="H1235" i="6"/>
  <c r="B1236" i="6"/>
  <c r="H1236" i="6"/>
  <c r="B1237" i="6"/>
  <c r="H1237" i="6"/>
  <c r="B1238" i="6"/>
  <c r="H1238" i="6"/>
  <c r="B1239" i="6"/>
  <c r="H1239" i="6"/>
  <c r="B1242" i="6"/>
  <c r="C1242" i="6"/>
  <c r="D1242" i="6"/>
  <c r="E1242" i="6"/>
  <c r="F1242" i="6"/>
  <c r="H1242" i="6"/>
  <c r="H1240" i="6"/>
  <c r="H1241" i="6"/>
  <c r="H1243" i="6"/>
  <c r="B1244" i="6"/>
  <c r="H1244" i="6"/>
  <c r="H1245" i="6"/>
  <c r="H1246" i="6"/>
  <c r="H1247" i="6"/>
  <c r="B1248" i="6"/>
  <c r="H1248" i="6"/>
  <c r="B1249" i="6"/>
  <c r="H1249" i="6"/>
  <c r="B1250" i="6"/>
  <c r="H1250" i="6"/>
  <c r="B1251" i="6"/>
  <c r="H1251" i="6"/>
  <c r="B1252" i="6"/>
  <c r="H1252" i="6"/>
  <c r="B1253" i="6"/>
  <c r="H1253" i="6"/>
  <c r="B1254" i="6"/>
  <c r="H1254" i="6"/>
  <c r="B1255" i="6"/>
  <c r="H1255" i="6"/>
  <c r="B1258" i="6"/>
  <c r="C1258" i="6"/>
  <c r="D1258" i="6"/>
  <c r="E1258" i="6"/>
  <c r="F1258" i="6"/>
  <c r="H1258" i="6"/>
  <c r="H1256" i="6"/>
  <c r="H1257" i="6"/>
  <c r="H1259" i="6"/>
  <c r="B1260" i="6"/>
  <c r="H1260" i="6"/>
  <c r="H1261" i="6"/>
  <c r="H1262" i="6"/>
  <c r="H1263" i="6"/>
  <c r="B1264" i="6"/>
  <c r="H1264" i="6"/>
  <c r="B1265" i="6"/>
  <c r="H1265" i="6"/>
  <c r="B1266" i="6"/>
  <c r="H1266" i="6"/>
  <c r="B1267" i="6"/>
  <c r="H1267" i="6"/>
  <c r="B1268" i="6"/>
  <c r="H1268" i="6"/>
  <c r="B1269" i="6"/>
  <c r="H1269" i="6"/>
  <c r="B1270" i="6"/>
  <c r="H1270" i="6"/>
  <c r="B1271" i="6"/>
  <c r="H1271" i="6"/>
  <c r="B1274" i="6"/>
  <c r="C1274" i="6"/>
  <c r="D1274" i="6"/>
  <c r="E1274" i="6"/>
  <c r="F1274" i="6"/>
  <c r="H1274" i="6"/>
  <c r="H1272" i="6"/>
  <c r="H1273" i="6"/>
  <c r="H1275" i="6"/>
  <c r="B1276" i="6"/>
  <c r="H1276" i="6"/>
  <c r="H1277" i="6"/>
  <c r="H1278" i="6"/>
  <c r="H1279" i="6"/>
  <c r="B1280" i="6"/>
  <c r="H1280" i="6"/>
  <c r="B1281" i="6"/>
  <c r="H1281" i="6"/>
  <c r="B1282" i="6"/>
  <c r="H1282" i="6"/>
  <c r="B1283" i="6"/>
  <c r="H1283" i="6"/>
  <c r="B1284" i="6"/>
  <c r="H1284" i="6"/>
  <c r="B1285" i="6"/>
  <c r="H1285" i="6"/>
  <c r="B1286" i="6"/>
  <c r="H1286" i="6"/>
  <c r="B1287" i="6"/>
  <c r="H1287" i="6"/>
  <c r="B1290" i="6"/>
  <c r="C1290" i="6"/>
  <c r="D1290" i="6"/>
  <c r="E1290" i="6"/>
  <c r="F1290" i="6"/>
  <c r="H1290" i="6"/>
  <c r="H1288" i="6"/>
  <c r="H1289" i="6"/>
  <c r="H1291" i="6"/>
  <c r="B1292" i="6"/>
  <c r="H1292" i="6"/>
  <c r="H1293" i="6"/>
  <c r="H1294" i="6"/>
  <c r="H1295" i="6"/>
  <c r="B1296" i="6"/>
  <c r="H1296" i="6"/>
  <c r="B1297" i="6"/>
  <c r="H1297" i="6"/>
  <c r="B1298" i="6"/>
  <c r="H1298" i="6"/>
  <c r="B1299" i="6"/>
  <c r="H1299" i="6"/>
  <c r="B1300" i="6"/>
  <c r="H1300" i="6"/>
  <c r="B1301" i="6"/>
  <c r="H1301" i="6"/>
  <c r="B1302" i="6"/>
  <c r="H1302" i="6"/>
  <c r="B1303" i="6"/>
  <c r="H1303" i="6"/>
  <c r="B1306" i="6"/>
  <c r="C1306" i="6"/>
  <c r="D1306" i="6"/>
  <c r="E1306" i="6"/>
  <c r="F1306" i="6"/>
  <c r="H1306" i="6"/>
  <c r="H1304" i="6"/>
  <c r="H1305" i="6"/>
  <c r="H1307" i="6"/>
  <c r="B1308" i="6"/>
  <c r="H1308" i="6"/>
  <c r="H1309" i="6"/>
  <c r="H1310" i="6"/>
  <c r="H1311" i="6"/>
  <c r="B1312" i="6"/>
  <c r="H1312" i="6"/>
  <c r="B1313" i="6"/>
  <c r="H1313" i="6"/>
  <c r="B1314" i="6"/>
  <c r="H1314" i="6"/>
  <c r="B1315" i="6"/>
  <c r="H1315" i="6"/>
  <c r="B1316" i="6"/>
  <c r="H1316" i="6"/>
  <c r="B1317" i="6"/>
  <c r="H1317" i="6"/>
  <c r="B1318" i="6"/>
  <c r="H1318" i="6"/>
  <c r="B1319" i="6"/>
  <c r="H1319" i="6"/>
  <c r="B1322" i="6"/>
  <c r="C1322" i="6"/>
  <c r="D1322" i="6"/>
  <c r="E1322" i="6"/>
  <c r="F1322" i="6"/>
  <c r="H1322" i="6"/>
  <c r="H1320" i="6"/>
  <c r="H1321" i="6"/>
  <c r="H1323" i="6"/>
  <c r="B1324" i="6"/>
  <c r="H1324" i="6"/>
  <c r="H1325" i="6"/>
  <c r="H1326" i="6"/>
  <c r="H1327" i="6"/>
  <c r="B1328" i="6"/>
  <c r="H1328" i="6"/>
  <c r="B1329" i="6"/>
  <c r="H1329" i="6"/>
  <c r="B1330" i="6"/>
  <c r="H1330" i="6"/>
  <c r="B1331" i="6"/>
  <c r="H1331" i="6"/>
  <c r="B1332" i="6"/>
  <c r="H1332" i="6"/>
  <c r="B1333" i="6"/>
  <c r="H1333" i="6"/>
  <c r="B1334" i="6"/>
  <c r="H1334" i="6"/>
  <c r="B1335" i="6"/>
  <c r="H1335" i="6"/>
  <c r="B1338" i="6"/>
  <c r="C1338" i="6"/>
  <c r="D1338" i="6"/>
  <c r="E1338" i="6"/>
  <c r="F1338" i="6"/>
  <c r="H1338" i="6"/>
  <c r="H1336" i="6"/>
  <c r="H1337" i="6"/>
  <c r="H1339" i="6"/>
  <c r="B1340" i="6"/>
  <c r="H1340" i="6"/>
  <c r="H1341" i="6"/>
  <c r="H1342" i="6"/>
  <c r="H1343" i="6"/>
  <c r="B1344" i="6"/>
  <c r="H1344" i="6"/>
  <c r="B1345" i="6"/>
  <c r="H1345" i="6"/>
  <c r="B1346" i="6"/>
  <c r="H1346" i="6"/>
  <c r="B1347" i="6"/>
  <c r="H1347" i="6"/>
  <c r="B1348" i="6"/>
  <c r="H1348" i="6"/>
  <c r="B1349" i="6"/>
  <c r="H1349" i="6"/>
  <c r="B1350" i="6"/>
  <c r="H1350" i="6"/>
  <c r="B1351" i="6"/>
  <c r="H1351" i="6"/>
  <c r="B1354" i="6"/>
  <c r="C1354" i="6"/>
  <c r="D1354" i="6"/>
  <c r="E1354" i="6"/>
  <c r="F1354" i="6"/>
  <c r="H1354" i="6"/>
  <c r="H1352" i="6"/>
  <c r="H1353" i="6"/>
  <c r="H1355" i="6"/>
  <c r="B1356" i="6"/>
  <c r="H1356" i="6"/>
  <c r="H1357" i="6"/>
  <c r="H1358" i="6"/>
  <c r="H1359" i="6"/>
  <c r="B1360" i="6"/>
  <c r="H1360" i="6"/>
  <c r="B1361" i="6"/>
  <c r="H1361" i="6"/>
  <c r="B1362" i="6"/>
  <c r="H1362" i="6"/>
  <c r="B1363" i="6"/>
  <c r="H1363" i="6"/>
  <c r="B1364" i="6"/>
  <c r="H1364" i="6"/>
  <c r="B1365" i="6"/>
  <c r="H1365" i="6"/>
  <c r="B1366" i="6"/>
  <c r="H1366" i="6"/>
  <c r="B1367" i="6"/>
  <c r="H1367" i="6"/>
  <c r="B1370" i="6"/>
  <c r="C1370" i="6"/>
  <c r="D1370" i="6"/>
  <c r="E1370" i="6"/>
  <c r="F1370" i="6"/>
  <c r="H1370" i="6"/>
  <c r="H1368" i="6"/>
  <c r="H1369" i="6"/>
  <c r="H1371" i="6"/>
  <c r="B1372" i="6"/>
  <c r="H1372" i="6"/>
  <c r="H1373" i="6"/>
  <c r="H1374" i="6"/>
  <c r="H1375" i="6"/>
  <c r="B1376" i="6"/>
  <c r="H1376" i="6"/>
  <c r="B1377" i="6"/>
  <c r="H1377" i="6"/>
  <c r="B1378" i="6"/>
  <c r="H1378" i="6"/>
  <c r="B1379" i="6"/>
  <c r="H1379" i="6"/>
  <c r="B1380" i="6"/>
  <c r="H1380" i="6"/>
  <c r="B1381" i="6"/>
  <c r="H1381" i="6"/>
  <c r="B1382" i="6"/>
  <c r="H1382" i="6"/>
  <c r="B1383" i="6"/>
  <c r="H1383" i="6"/>
  <c r="B1386" i="6"/>
  <c r="C1386" i="6"/>
  <c r="D1386" i="6"/>
  <c r="E1386" i="6"/>
  <c r="F1386" i="6"/>
  <c r="H1386" i="6"/>
  <c r="H1384" i="6"/>
  <c r="H1385" i="6"/>
  <c r="H1387" i="6"/>
  <c r="B1388" i="6"/>
  <c r="H1388" i="6"/>
  <c r="H1389" i="6"/>
  <c r="H1390" i="6"/>
  <c r="H1391" i="6"/>
  <c r="B1392" i="6"/>
  <c r="H1392" i="6"/>
  <c r="B1393" i="6"/>
  <c r="H1393" i="6"/>
  <c r="B1394" i="6"/>
  <c r="H1394" i="6"/>
  <c r="B1395" i="6"/>
  <c r="H1395" i="6"/>
  <c r="B1396" i="6"/>
  <c r="H1396" i="6"/>
  <c r="B1397" i="6"/>
  <c r="H1397" i="6"/>
  <c r="B1398" i="6"/>
  <c r="H1398" i="6"/>
  <c r="B1399" i="6"/>
  <c r="H1399" i="6"/>
  <c r="B1402" i="6"/>
  <c r="C1402" i="6"/>
  <c r="D1402" i="6"/>
  <c r="E1402" i="6"/>
  <c r="F1402" i="6"/>
  <c r="H1402" i="6"/>
  <c r="H1400" i="6"/>
  <c r="H1401" i="6"/>
  <c r="H1403" i="6"/>
  <c r="B1404" i="6"/>
  <c r="H1404" i="6"/>
  <c r="H1405" i="6"/>
  <c r="H1406" i="6"/>
  <c r="H1407" i="6"/>
  <c r="B1408" i="6"/>
  <c r="H1408" i="6"/>
  <c r="B1409" i="6"/>
  <c r="H1409" i="6"/>
  <c r="B1410" i="6"/>
  <c r="H1410" i="6"/>
  <c r="B1411" i="6"/>
  <c r="H1411" i="6"/>
  <c r="B1412" i="6"/>
  <c r="H1412" i="6"/>
  <c r="B1413" i="6"/>
  <c r="H1413" i="6"/>
  <c r="B1414" i="6"/>
  <c r="H1414" i="6"/>
  <c r="B1415" i="6"/>
  <c r="H1415" i="6"/>
  <c r="B1418" i="6"/>
  <c r="C1418" i="6"/>
  <c r="D1418" i="6"/>
  <c r="E1418" i="6"/>
  <c r="F1418" i="6"/>
  <c r="H1418" i="6"/>
  <c r="H1416" i="6"/>
  <c r="H1417" i="6"/>
  <c r="H1419" i="6"/>
  <c r="B1420" i="6"/>
  <c r="H1420" i="6"/>
  <c r="H1421" i="6"/>
  <c r="H1422" i="6"/>
  <c r="H1423" i="6"/>
  <c r="B1424" i="6"/>
  <c r="H1424" i="6"/>
  <c r="B1425" i="6"/>
  <c r="H1425" i="6"/>
  <c r="B1426" i="6"/>
  <c r="H1426" i="6"/>
  <c r="B1427" i="6"/>
  <c r="H1427" i="6"/>
  <c r="B1428" i="6"/>
  <c r="H1428" i="6"/>
  <c r="B1429" i="6"/>
  <c r="H1429" i="6"/>
  <c r="B1430" i="6"/>
  <c r="H1430" i="6"/>
  <c r="B1431" i="6"/>
  <c r="H1431" i="6"/>
  <c r="B1434" i="6"/>
  <c r="C1434" i="6"/>
  <c r="D1434" i="6"/>
  <c r="E1434" i="6"/>
  <c r="F1434" i="6"/>
  <c r="H1434" i="6"/>
  <c r="H1432" i="6"/>
  <c r="H1433" i="6"/>
  <c r="H1435" i="6"/>
  <c r="B1436" i="6"/>
  <c r="H1436" i="6"/>
  <c r="H1437" i="6"/>
  <c r="H1438" i="6"/>
  <c r="H1439" i="6"/>
  <c r="B1440" i="6"/>
  <c r="H1440" i="6"/>
  <c r="B1441" i="6"/>
  <c r="H1441" i="6"/>
  <c r="B1442" i="6"/>
  <c r="H1442" i="6"/>
  <c r="B1443" i="6"/>
  <c r="H1443" i="6"/>
  <c r="B1444" i="6"/>
  <c r="H1444" i="6"/>
  <c r="B1445" i="6"/>
  <c r="H1445" i="6"/>
  <c r="B1446" i="6"/>
  <c r="H1446" i="6"/>
  <c r="B1447" i="6"/>
  <c r="H1447" i="6"/>
  <c r="B1450" i="6"/>
  <c r="C1450" i="6"/>
  <c r="D1450" i="6"/>
  <c r="E1450" i="6"/>
  <c r="F1450" i="6"/>
  <c r="H1450" i="6"/>
  <c r="H1448" i="6"/>
  <c r="H1449" i="6"/>
  <c r="H1451" i="6"/>
  <c r="B1452" i="6"/>
  <c r="H1452" i="6"/>
  <c r="H1453" i="6"/>
  <c r="H1454" i="6"/>
  <c r="H1455" i="6"/>
  <c r="B1456" i="6"/>
  <c r="H1456" i="6"/>
  <c r="B1457" i="6"/>
  <c r="H1457" i="6"/>
  <c r="B1458" i="6"/>
  <c r="H1458" i="6"/>
  <c r="B1459" i="6"/>
  <c r="H1459" i="6"/>
  <c r="B1460" i="6"/>
  <c r="H1460" i="6"/>
  <c r="B1461" i="6"/>
  <c r="H1461" i="6"/>
  <c r="B1462" i="6"/>
  <c r="H1462" i="6"/>
  <c r="B1463" i="6"/>
  <c r="H1463" i="6"/>
  <c r="B1466" i="6"/>
  <c r="C1466" i="6"/>
  <c r="D1466" i="6"/>
  <c r="E1466" i="6"/>
  <c r="F1466" i="6"/>
  <c r="H1466" i="6"/>
  <c r="H1464" i="6"/>
  <c r="H1465" i="6"/>
  <c r="H1467" i="6"/>
  <c r="B1468" i="6"/>
  <c r="H1468" i="6"/>
  <c r="H1469" i="6"/>
  <c r="H1470" i="6"/>
  <c r="H1471" i="6"/>
  <c r="B1472" i="6"/>
  <c r="H1472" i="6"/>
  <c r="B1473" i="6"/>
  <c r="H1473" i="6"/>
  <c r="B1474" i="6"/>
  <c r="H1474" i="6"/>
  <c r="B1475" i="6"/>
  <c r="H1475" i="6"/>
  <c r="B1476" i="6"/>
  <c r="H1476" i="6"/>
  <c r="B1477" i="6"/>
  <c r="H1477" i="6"/>
  <c r="B1478" i="6"/>
  <c r="H1478" i="6"/>
  <c r="B1479" i="6"/>
  <c r="H1479" i="6"/>
  <c r="B1482" i="6"/>
  <c r="C1482" i="6"/>
  <c r="D1482" i="6"/>
  <c r="E1482" i="6"/>
  <c r="F1482" i="6"/>
  <c r="H1482" i="6"/>
  <c r="H1480" i="6"/>
  <c r="H1481" i="6"/>
  <c r="H1483" i="6"/>
  <c r="B1484" i="6"/>
  <c r="H1484" i="6"/>
  <c r="H1485" i="6"/>
  <c r="H1486" i="6"/>
  <c r="H1487" i="6"/>
  <c r="B1488" i="6"/>
  <c r="H1488" i="6"/>
  <c r="B1489" i="6"/>
  <c r="H1489" i="6"/>
  <c r="B1490" i="6"/>
  <c r="H1490" i="6"/>
  <c r="B1491" i="6"/>
  <c r="H1491" i="6"/>
  <c r="B1492" i="6"/>
  <c r="H1492" i="6"/>
  <c r="B1493" i="6"/>
  <c r="H1493" i="6"/>
  <c r="B1494" i="6"/>
  <c r="H1494" i="6"/>
  <c r="B1495" i="6"/>
  <c r="H1495" i="6"/>
  <c r="B1498" i="6"/>
  <c r="C1498" i="6"/>
  <c r="D1498" i="6"/>
  <c r="E1498" i="6"/>
  <c r="F1498" i="6"/>
  <c r="H1498" i="6"/>
  <c r="H1496" i="6"/>
  <c r="H1497" i="6"/>
  <c r="H1499" i="6"/>
  <c r="B1500" i="6"/>
  <c r="H1500" i="6"/>
  <c r="H1501" i="6"/>
  <c r="H1502" i="6"/>
  <c r="H1503" i="6"/>
  <c r="B1504" i="6"/>
  <c r="H1504" i="6"/>
  <c r="B1505" i="6"/>
  <c r="H1505" i="6"/>
  <c r="B1506" i="6"/>
  <c r="H1506" i="6"/>
  <c r="B1507" i="6"/>
  <c r="H1507" i="6"/>
  <c r="B1508" i="6"/>
  <c r="H1508" i="6"/>
  <c r="B1509" i="6"/>
  <c r="H1509" i="6"/>
  <c r="B1510" i="6"/>
  <c r="H1510" i="6"/>
  <c r="B1511" i="6"/>
  <c r="H1511" i="6"/>
  <c r="B1514" i="6"/>
  <c r="C1514" i="6"/>
  <c r="D1514" i="6"/>
  <c r="E1514" i="6"/>
  <c r="F1514" i="6"/>
  <c r="H1514" i="6"/>
  <c r="H1512" i="6"/>
  <c r="H1513" i="6"/>
  <c r="H1515" i="6"/>
  <c r="B1516" i="6"/>
  <c r="H1516" i="6"/>
  <c r="H1517" i="6"/>
  <c r="H1518" i="6"/>
  <c r="H1519" i="6"/>
  <c r="B1520" i="6"/>
  <c r="H1520" i="6"/>
  <c r="B1521" i="6"/>
  <c r="H1521" i="6"/>
  <c r="B1522" i="6"/>
  <c r="H1522" i="6"/>
  <c r="B1523" i="6"/>
  <c r="H1523" i="6"/>
  <c r="B1524" i="6"/>
  <c r="H1524" i="6"/>
  <c r="B1525" i="6"/>
  <c r="H1525" i="6"/>
  <c r="B1526" i="6"/>
  <c r="H1526" i="6"/>
  <c r="B1527" i="6"/>
  <c r="H1527" i="6"/>
  <c r="B1530" i="6"/>
  <c r="C1530" i="6"/>
  <c r="D1530" i="6"/>
  <c r="E1530" i="6"/>
  <c r="F1530" i="6"/>
  <c r="H1530" i="6"/>
  <c r="H1528" i="6"/>
  <c r="H1529" i="6"/>
  <c r="H1531" i="6"/>
  <c r="B1532" i="6"/>
  <c r="H1532" i="6"/>
  <c r="H1533" i="6"/>
  <c r="H1534" i="6"/>
  <c r="H1535" i="6"/>
  <c r="B1536" i="6"/>
  <c r="H1536" i="6"/>
  <c r="B1537" i="6"/>
  <c r="H1537" i="6"/>
  <c r="B1538" i="6"/>
  <c r="H1538" i="6"/>
  <c r="B1539" i="6"/>
  <c r="H1539" i="6"/>
  <c r="B1540" i="6"/>
  <c r="H1540" i="6"/>
  <c r="B1541" i="6"/>
  <c r="H1541" i="6"/>
  <c r="B1542" i="6"/>
  <c r="H1542" i="6"/>
  <c r="B1543" i="6"/>
  <c r="H1543" i="6"/>
  <c r="B1546" i="6"/>
  <c r="C1546" i="6"/>
  <c r="D1546" i="6"/>
  <c r="E1546" i="6"/>
  <c r="F1546" i="6"/>
  <c r="H1546" i="6"/>
  <c r="H1544" i="6"/>
  <c r="H1545" i="6"/>
  <c r="H1547" i="6"/>
  <c r="B1548" i="6"/>
  <c r="H1548" i="6"/>
  <c r="H1549" i="6"/>
  <c r="H1550" i="6"/>
  <c r="H1551" i="6"/>
  <c r="B1552" i="6"/>
  <c r="H1552" i="6"/>
  <c r="B1553" i="6"/>
  <c r="H1553" i="6"/>
  <c r="B1554" i="6"/>
  <c r="H1554" i="6"/>
  <c r="B1555" i="6"/>
  <c r="H1555" i="6"/>
  <c r="B1556" i="6"/>
  <c r="H1556" i="6"/>
  <c r="B1557" i="6"/>
  <c r="H1557" i="6"/>
  <c r="B1558" i="6"/>
  <c r="H1558" i="6"/>
  <c r="B1559" i="6"/>
  <c r="H1559" i="6"/>
  <c r="B1562" i="6"/>
  <c r="C1562" i="6"/>
  <c r="D1562" i="6"/>
  <c r="E1562" i="6"/>
  <c r="F1562" i="6"/>
  <c r="H1562" i="6"/>
  <c r="H1560" i="6"/>
  <c r="H1561" i="6"/>
  <c r="H1563" i="6"/>
  <c r="B1564" i="6"/>
  <c r="H1564" i="6"/>
  <c r="H1565" i="6"/>
  <c r="H1566" i="6"/>
  <c r="H1567" i="6"/>
  <c r="B1568" i="6"/>
  <c r="H1568" i="6"/>
  <c r="B1569" i="6"/>
  <c r="H1569" i="6"/>
  <c r="B1570" i="6"/>
  <c r="H1570" i="6"/>
  <c r="B1571" i="6"/>
  <c r="H1571" i="6"/>
  <c r="B1572" i="6"/>
  <c r="H1572" i="6"/>
  <c r="B1573" i="6"/>
  <c r="H1573" i="6"/>
  <c r="B1574" i="6"/>
  <c r="H1574" i="6"/>
  <c r="B1575" i="6"/>
  <c r="H1575" i="6"/>
  <c r="B1578" i="6"/>
  <c r="C1578" i="6"/>
  <c r="D1578" i="6"/>
  <c r="E1578" i="6"/>
  <c r="F1578" i="6"/>
  <c r="H1578" i="6"/>
  <c r="H1576" i="6"/>
  <c r="H1577" i="6"/>
  <c r="H1579" i="6"/>
  <c r="B1580" i="6"/>
  <c r="H1580" i="6"/>
  <c r="H1581" i="6"/>
  <c r="H1582" i="6"/>
  <c r="H1583" i="6"/>
  <c r="B1584" i="6"/>
  <c r="H1584" i="6"/>
  <c r="B1585" i="6"/>
  <c r="H1585" i="6"/>
  <c r="B1586" i="6"/>
  <c r="H1586" i="6"/>
  <c r="B1587" i="6"/>
  <c r="H1587" i="6"/>
  <c r="B1588" i="6"/>
  <c r="H1588" i="6"/>
  <c r="B1589" i="6"/>
  <c r="H1589" i="6"/>
  <c r="B1590" i="6"/>
  <c r="H1590" i="6"/>
  <c r="B1591" i="6"/>
  <c r="H1591" i="6"/>
  <c r="B1594" i="6"/>
  <c r="C1594" i="6"/>
  <c r="D1594" i="6"/>
  <c r="E1594" i="6"/>
  <c r="F1594" i="6"/>
  <c r="H1594" i="6"/>
  <c r="H1592" i="6"/>
  <c r="H1593" i="6"/>
  <c r="H1595" i="6"/>
  <c r="B1596" i="6"/>
  <c r="H1596" i="6"/>
  <c r="H1597" i="6"/>
  <c r="H1598" i="6"/>
  <c r="H1599" i="6"/>
  <c r="B1600" i="6"/>
  <c r="H1600" i="6"/>
  <c r="B1601" i="6"/>
  <c r="H1601" i="6"/>
  <c r="B1602" i="6"/>
  <c r="H1602" i="6"/>
  <c r="B1603" i="6"/>
  <c r="H1603" i="6"/>
  <c r="B1604" i="6"/>
  <c r="H1604" i="6"/>
  <c r="B1605" i="6"/>
  <c r="H1605" i="6"/>
  <c r="B1606" i="6"/>
  <c r="H1606" i="6"/>
  <c r="B1607" i="6"/>
  <c r="H1607" i="6"/>
  <c r="B1610" i="6"/>
  <c r="C1610" i="6"/>
  <c r="D1610" i="6"/>
  <c r="E1610" i="6"/>
  <c r="F1610" i="6"/>
  <c r="H1610" i="6"/>
  <c r="H1608" i="6"/>
  <c r="H1609" i="6"/>
  <c r="H1611" i="6"/>
  <c r="B1612" i="6"/>
  <c r="H1612" i="6"/>
  <c r="H1613" i="6"/>
  <c r="H1614" i="6"/>
  <c r="H1615" i="6"/>
  <c r="B1616" i="6"/>
  <c r="H1616" i="6"/>
  <c r="B1617" i="6"/>
  <c r="H1617" i="6"/>
  <c r="B1618" i="6"/>
  <c r="H1618" i="6"/>
  <c r="B1619" i="6"/>
  <c r="H1619" i="6"/>
  <c r="B1620" i="6"/>
  <c r="H1620" i="6"/>
  <c r="B1621" i="6"/>
  <c r="H1621" i="6"/>
  <c r="B1622" i="6"/>
  <c r="H1622" i="6"/>
  <c r="B1623" i="6"/>
  <c r="H1623" i="6"/>
  <c r="B1626" i="6"/>
  <c r="C1626" i="6"/>
  <c r="D1626" i="6"/>
  <c r="E1626" i="6"/>
  <c r="F1626" i="6"/>
  <c r="H1626" i="6"/>
  <c r="H1624" i="6"/>
  <c r="H1625" i="6"/>
  <c r="H1627" i="6"/>
  <c r="B1628" i="6"/>
  <c r="H1628" i="6"/>
  <c r="H1629" i="6"/>
  <c r="H1630" i="6"/>
  <c r="H1631" i="6"/>
  <c r="B1632" i="6"/>
  <c r="H1632" i="6"/>
  <c r="B1633" i="6"/>
  <c r="H1633" i="6"/>
  <c r="B1634" i="6"/>
  <c r="H1634" i="6"/>
  <c r="B1635" i="6"/>
  <c r="H1635" i="6"/>
  <c r="B1636" i="6"/>
  <c r="H1636" i="6"/>
  <c r="B1637" i="6"/>
  <c r="H1637" i="6"/>
  <c r="B1638" i="6"/>
  <c r="H1638" i="6"/>
  <c r="B1639" i="6"/>
  <c r="H1639" i="6"/>
  <c r="B1642" i="6"/>
  <c r="C1642" i="6"/>
  <c r="D1642" i="6"/>
  <c r="E1642" i="6"/>
  <c r="F1642" i="6"/>
  <c r="H1642" i="6"/>
  <c r="H1640" i="6"/>
  <c r="H1641" i="6"/>
  <c r="H1643" i="6"/>
  <c r="B1644" i="6"/>
  <c r="H1644" i="6"/>
  <c r="H1645" i="6"/>
  <c r="H1646" i="6"/>
  <c r="H1647" i="6"/>
  <c r="B1648" i="6"/>
  <c r="H1648" i="6"/>
  <c r="B1649" i="6"/>
  <c r="H1649" i="6"/>
  <c r="B1650" i="6"/>
  <c r="H1650" i="6"/>
  <c r="B1651" i="6"/>
  <c r="H1651" i="6"/>
  <c r="B1652" i="6"/>
  <c r="H1652" i="6"/>
  <c r="B1653" i="6"/>
  <c r="H1653" i="6"/>
  <c r="B1654" i="6"/>
  <c r="H1654" i="6"/>
  <c r="B1655" i="6"/>
  <c r="H1655" i="6"/>
  <c r="B1658" i="6"/>
  <c r="C1658" i="6"/>
  <c r="D1658" i="6"/>
  <c r="E1658" i="6"/>
  <c r="F1658" i="6"/>
  <c r="H1658" i="6"/>
  <c r="H1656" i="6"/>
  <c r="H1657" i="6"/>
  <c r="H1659" i="6"/>
  <c r="B1660" i="6"/>
  <c r="H1660" i="6"/>
  <c r="H1661" i="6"/>
  <c r="H1662" i="6"/>
  <c r="H1663" i="6"/>
  <c r="B1664" i="6"/>
  <c r="H1664" i="6"/>
  <c r="B1665" i="6"/>
  <c r="H1665" i="6"/>
  <c r="B1666" i="6"/>
  <c r="H1666" i="6"/>
  <c r="B1667" i="6"/>
  <c r="H1667" i="6"/>
  <c r="B1668" i="6"/>
  <c r="H1668" i="6"/>
  <c r="B1669" i="6"/>
  <c r="H1669" i="6"/>
  <c r="B1670" i="6"/>
  <c r="H1670" i="6"/>
  <c r="B1671" i="6"/>
  <c r="H1671" i="6"/>
  <c r="B1674" i="6"/>
  <c r="C1674" i="6"/>
  <c r="D1674" i="6"/>
  <c r="E1674" i="6"/>
  <c r="F1674" i="6"/>
  <c r="H1674" i="6"/>
  <c r="H1672" i="6"/>
  <c r="H1673" i="6"/>
  <c r="H1675" i="6"/>
  <c r="B1676" i="6"/>
  <c r="H1676" i="6"/>
  <c r="H1677" i="6"/>
  <c r="H1678" i="6"/>
  <c r="H1679" i="6"/>
  <c r="B1680" i="6"/>
  <c r="H1680" i="6"/>
  <c r="B1681" i="6"/>
  <c r="H1681" i="6"/>
  <c r="B1682" i="6"/>
  <c r="H1682" i="6"/>
  <c r="B1683" i="6"/>
  <c r="H1683" i="6"/>
  <c r="B1684" i="6"/>
  <c r="H1684" i="6"/>
  <c r="B1685" i="6"/>
  <c r="H1685" i="6"/>
  <c r="B1686" i="6"/>
  <c r="H1686" i="6"/>
  <c r="B1687" i="6"/>
  <c r="H1687" i="6"/>
  <c r="B1690" i="6"/>
  <c r="C1690" i="6"/>
  <c r="D1690" i="6"/>
  <c r="E1690" i="6"/>
  <c r="F1690" i="6"/>
  <c r="H1690" i="6"/>
  <c r="H1688" i="6"/>
  <c r="H1689" i="6"/>
  <c r="H1691" i="6"/>
  <c r="B1692" i="6"/>
  <c r="H1692" i="6"/>
  <c r="H1693" i="6"/>
  <c r="H1694" i="6"/>
  <c r="H1695" i="6"/>
  <c r="B1696" i="6"/>
  <c r="H1696" i="6"/>
  <c r="B1697" i="6"/>
  <c r="H1697" i="6"/>
  <c r="B1698" i="6"/>
  <c r="H1698" i="6"/>
  <c r="B1699" i="6"/>
  <c r="H1699" i="6"/>
  <c r="B1700" i="6"/>
  <c r="H1700" i="6"/>
  <c r="B1701" i="6"/>
  <c r="H1701" i="6"/>
  <c r="B1702" i="6"/>
  <c r="H1702" i="6"/>
  <c r="B1703" i="6"/>
  <c r="H1703" i="6"/>
  <c r="B1706" i="6"/>
  <c r="C1706" i="6"/>
  <c r="D1706" i="6"/>
  <c r="E1706" i="6"/>
  <c r="F1706" i="6"/>
  <c r="H1706" i="6"/>
  <c r="H1704" i="6"/>
  <c r="H1705" i="6"/>
  <c r="H1707" i="6"/>
  <c r="B1708" i="6"/>
  <c r="H1708" i="6"/>
  <c r="H1709" i="6"/>
  <c r="H1710" i="6"/>
  <c r="H1711" i="6"/>
  <c r="B1712" i="6"/>
  <c r="H1712" i="6"/>
  <c r="B1713" i="6"/>
  <c r="H1713" i="6"/>
  <c r="B1714" i="6"/>
  <c r="H1714" i="6"/>
  <c r="B1715" i="6"/>
  <c r="H1715" i="6"/>
  <c r="B1716" i="6"/>
  <c r="H1716" i="6"/>
  <c r="B1717" i="6"/>
  <c r="H1717" i="6"/>
  <c r="B1718" i="6"/>
  <c r="H1718" i="6"/>
  <c r="B1719" i="6"/>
  <c r="H1719" i="6"/>
  <c r="B1722" i="6"/>
  <c r="C1722" i="6"/>
  <c r="D1722" i="6"/>
  <c r="E1722" i="6"/>
  <c r="F1722" i="6"/>
  <c r="H1722" i="6"/>
  <c r="H1720" i="6"/>
  <c r="H1721" i="6"/>
  <c r="H1723" i="6"/>
  <c r="B1724" i="6"/>
  <c r="H1724" i="6"/>
  <c r="H1725" i="6"/>
  <c r="H1726" i="6"/>
  <c r="H1727" i="6"/>
  <c r="B1728" i="6"/>
  <c r="H1728" i="6"/>
  <c r="B1729" i="6"/>
  <c r="H1729" i="6"/>
  <c r="B1730" i="6"/>
  <c r="H1730" i="6"/>
  <c r="B1731" i="6"/>
  <c r="H1731" i="6"/>
  <c r="B1732" i="6"/>
  <c r="H1732" i="6"/>
  <c r="B1733" i="6"/>
  <c r="H1733" i="6"/>
  <c r="B1734" i="6"/>
  <c r="H1734" i="6"/>
  <c r="B1735" i="6"/>
  <c r="H1735" i="6"/>
  <c r="B1738" i="6"/>
  <c r="C1738" i="6"/>
  <c r="D1738" i="6"/>
  <c r="E1738" i="6"/>
  <c r="F1738" i="6"/>
  <c r="H1738" i="6"/>
  <c r="H1736" i="6"/>
  <c r="H1737" i="6"/>
  <c r="H1739" i="6"/>
  <c r="B1740" i="6"/>
  <c r="H1740" i="6"/>
  <c r="H1741" i="6"/>
  <c r="H1742" i="6"/>
  <c r="H1743" i="6"/>
  <c r="B1744" i="6"/>
  <c r="H1744" i="6"/>
  <c r="B1745" i="6"/>
  <c r="H1745" i="6"/>
  <c r="B1746" i="6"/>
  <c r="H1746" i="6"/>
  <c r="B1747" i="6"/>
  <c r="H1747" i="6"/>
  <c r="B1748" i="6"/>
  <c r="H1748" i="6"/>
  <c r="B1749" i="6"/>
  <c r="H1749" i="6"/>
  <c r="B1750" i="6"/>
  <c r="H1750" i="6"/>
  <c r="B1751" i="6"/>
  <c r="H1751" i="6"/>
  <c r="B1754" i="6"/>
  <c r="C1754" i="6"/>
  <c r="D1754" i="6"/>
  <c r="E1754" i="6"/>
  <c r="F1754" i="6"/>
  <c r="H1754" i="6"/>
  <c r="H1752" i="6"/>
  <c r="H1753" i="6"/>
  <c r="H1755" i="6"/>
  <c r="B1756" i="6"/>
  <c r="H1756" i="6"/>
  <c r="H1757" i="6"/>
  <c r="H1758" i="6"/>
  <c r="H1759" i="6"/>
  <c r="B1760" i="6"/>
  <c r="H1760" i="6"/>
  <c r="B1761" i="6"/>
  <c r="H1761" i="6"/>
  <c r="B1762" i="6"/>
  <c r="H1762" i="6"/>
  <c r="B1763" i="6"/>
  <c r="H1763" i="6"/>
  <c r="B1764" i="6"/>
  <c r="H1764" i="6"/>
  <c r="B1765" i="6"/>
  <c r="H1765" i="6"/>
  <c r="B1766" i="6"/>
  <c r="H1766" i="6"/>
  <c r="B1767" i="6"/>
  <c r="H1767" i="6"/>
  <c r="B1770" i="6"/>
  <c r="C1770" i="6"/>
  <c r="D1770" i="6"/>
  <c r="E1770" i="6"/>
  <c r="F1770" i="6"/>
  <c r="H1770" i="6"/>
  <c r="H1768" i="6"/>
  <c r="H1769" i="6"/>
  <c r="H1771" i="6"/>
  <c r="B1772" i="6"/>
  <c r="H1772" i="6"/>
  <c r="H1773" i="6"/>
  <c r="H1774" i="6"/>
  <c r="H1775" i="6"/>
  <c r="B1776" i="6"/>
  <c r="H1776" i="6"/>
  <c r="B1777" i="6"/>
  <c r="H1777" i="6"/>
  <c r="B1778" i="6"/>
  <c r="H1778" i="6"/>
  <c r="B1779" i="6"/>
  <c r="H1779" i="6"/>
  <c r="B1780" i="6"/>
  <c r="H1780" i="6"/>
  <c r="B1781" i="6"/>
  <c r="H1781" i="6"/>
  <c r="B1782" i="6"/>
  <c r="H1782" i="6"/>
  <c r="B1783" i="6"/>
  <c r="H1783" i="6"/>
  <c r="B1786" i="6"/>
  <c r="C1786" i="6"/>
  <c r="D1786" i="6"/>
  <c r="E1786" i="6"/>
  <c r="F1786" i="6"/>
  <c r="H1786" i="6"/>
  <c r="H1784" i="6"/>
  <c r="H1785" i="6"/>
  <c r="H1787" i="6"/>
  <c r="B1788" i="6"/>
  <c r="H1788" i="6"/>
  <c r="H1789" i="6"/>
  <c r="H1790" i="6"/>
  <c r="H1791" i="6"/>
  <c r="B1792" i="6"/>
  <c r="H1792" i="6"/>
  <c r="B1793" i="6"/>
  <c r="H1793" i="6"/>
  <c r="B1794" i="6"/>
  <c r="H1794" i="6"/>
  <c r="B1795" i="6"/>
  <c r="H1795" i="6"/>
  <c r="B1796" i="6"/>
  <c r="H1796" i="6"/>
  <c r="B1797" i="6"/>
  <c r="H1797" i="6"/>
  <c r="B1798" i="6"/>
  <c r="H1798" i="6"/>
  <c r="B1799" i="6"/>
  <c r="H1799" i="6"/>
  <c r="B1802" i="6"/>
  <c r="C1802" i="6"/>
  <c r="D1802" i="6"/>
  <c r="E1802" i="6"/>
  <c r="F1802" i="6"/>
  <c r="H1802" i="6"/>
  <c r="H1800" i="6"/>
  <c r="H1801" i="6"/>
  <c r="H1803" i="6"/>
  <c r="B1804" i="6"/>
  <c r="H1804" i="6"/>
  <c r="H1805" i="6"/>
  <c r="H1806" i="6"/>
  <c r="H1807" i="6"/>
  <c r="B1808" i="6"/>
  <c r="H1808" i="6"/>
  <c r="B1809" i="6"/>
  <c r="H1809" i="6"/>
  <c r="B1810" i="6"/>
  <c r="H1810" i="6"/>
  <c r="B1811" i="6"/>
  <c r="H1811" i="6"/>
  <c r="B1812" i="6"/>
  <c r="H1812" i="6"/>
  <c r="B1813" i="6"/>
  <c r="H1813" i="6"/>
  <c r="B1814" i="6"/>
  <c r="H1814" i="6"/>
  <c r="B1815" i="6"/>
  <c r="H1815" i="6"/>
  <c r="B1818" i="6"/>
  <c r="C1818" i="6"/>
  <c r="D1818" i="6"/>
  <c r="E1818" i="6"/>
  <c r="F1818" i="6"/>
  <c r="H1818" i="6"/>
  <c r="H1816" i="6"/>
  <c r="H1817" i="6"/>
  <c r="H1819" i="6"/>
  <c r="B1820" i="6"/>
  <c r="H1820" i="6"/>
  <c r="H1821" i="6"/>
  <c r="H1822" i="6"/>
  <c r="H1823" i="6"/>
  <c r="B1824" i="6"/>
  <c r="H1824" i="6"/>
  <c r="B1825" i="6"/>
  <c r="H1825" i="6"/>
  <c r="B1826" i="6"/>
  <c r="H1826" i="6"/>
  <c r="B1827" i="6"/>
  <c r="H1827" i="6"/>
  <c r="B1828" i="6"/>
  <c r="H1828" i="6"/>
  <c r="B1829" i="6"/>
  <c r="H1829" i="6"/>
  <c r="B1830" i="6"/>
  <c r="H1830" i="6"/>
  <c r="B1831" i="6"/>
  <c r="H1831" i="6"/>
  <c r="B1834" i="6"/>
  <c r="C1834" i="6"/>
  <c r="D1834" i="6"/>
  <c r="E1834" i="6"/>
  <c r="F1834" i="6"/>
  <c r="H1834" i="6"/>
  <c r="H1832" i="6"/>
  <c r="H1833" i="6"/>
  <c r="H1835" i="6"/>
  <c r="B1836" i="6"/>
  <c r="H1836" i="6"/>
  <c r="H1837" i="6"/>
  <c r="H1838" i="6"/>
  <c r="H1839" i="6"/>
  <c r="B1840" i="6"/>
  <c r="H1840" i="6"/>
  <c r="B1841" i="6"/>
  <c r="H1841" i="6"/>
  <c r="B1842" i="6"/>
  <c r="H1842" i="6"/>
  <c r="B1843" i="6"/>
  <c r="H1843" i="6"/>
  <c r="B1844" i="6"/>
  <c r="H1844" i="6"/>
  <c r="B1845" i="6"/>
  <c r="H1845" i="6"/>
  <c r="B1846" i="6"/>
  <c r="H1846" i="6"/>
  <c r="B1847" i="6"/>
  <c r="H1847" i="6"/>
  <c r="B1850" i="6"/>
  <c r="C1850" i="6"/>
  <c r="D1850" i="6"/>
  <c r="E1850" i="6"/>
  <c r="F1850" i="6"/>
  <c r="H1850" i="6"/>
  <c r="H1848" i="6"/>
  <c r="H1849" i="6"/>
  <c r="H1851" i="6"/>
  <c r="B1852" i="6"/>
  <c r="H1852" i="6"/>
  <c r="H1853" i="6"/>
  <c r="H1854" i="6"/>
  <c r="H1855" i="6"/>
  <c r="B1856" i="6"/>
  <c r="H1856" i="6"/>
  <c r="B1857" i="6"/>
  <c r="H1857" i="6"/>
  <c r="B1858" i="6"/>
  <c r="H1858" i="6"/>
  <c r="B1859" i="6"/>
  <c r="H1859" i="6"/>
  <c r="B1860" i="6"/>
  <c r="H1860" i="6"/>
  <c r="B1861" i="6"/>
  <c r="H1861" i="6"/>
  <c r="B1862" i="6"/>
  <c r="H1862" i="6"/>
  <c r="B1863" i="6"/>
  <c r="H1863" i="6"/>
  <c r="B1866" i="6"/>
  <c r="C1866" i="6"/>
  <c r="D1866" i="6"/>
  <c r="E1866" i="6"/>
  <c r="F1866" i="6"/>
  <c r="H1866" i="6"/>
  <c r="H1864" i="6"/>
  <c r="H1865" i="6"/>
  <c r="H1867" i="6"/>
  <c r="B1868" i="6"/>
  <c r="H1868" i="6"/>
  <c r="H1869" i="6"/>
  <c r="H1870" i="6"/>
  <c r="H1871" i="6"/>
  <c r="B1872" i="6"/>
  <c r="H1872" i="6"/>
  <c r="B1873" i="6"/>
  <c r="H1873" i="6"/>
  <c r="B1874" i="6"/>
  <c r="H1874" i="6"/>
  <c r="B1875" i="6"/>
  <c r="H1875" i="6"/>
  <c r="B1876" i="6"/>
  <c r="H1876" i="6"/>
  <c r="B1877" i="6"/>
  <c r="H1877" i="6"/>
  <c r="B1878" i="6"/>
  <c r="H1878" i="6"/>
  <c r="B1879" i="6"/>
  <c r="H1879" i="6"/>
  <c r="B1882" i="6"/>
  <c r="C1882" i="6"/>
  <c r="D1882" i="6"/>
  <c r="E1882" i="6"/>
  <c r="F1882" i="6"/>
  <c r="H1882" i="6"/>
  <c r="H1880" i="6"/>
  <c r="H1881" i="6"/>
  <c r="H1883" i="6"/>
  <c r="B1884" i="6"/>
  <c r="H1884" i="6"/>
  <c r="H1885" i="6"/>
  <c r="H1886" i="6"/>
  <c r="H1887" i="6"/>
  <c r="B1888" i="6"/>
  <c r="H1888" i="6"/>
  <c r="B1889" i="6"/>
  <c r="H1889" i="6"/>
  <c r="B1890" i="6"/>
  <c r="H1890" i="6"/>
  <c r="B1891" i="6"/>
  <c r="H1891" i="6"/>
  <c r="B1892" i="6"/>
  <c r="H1892" i="6"/>
  <c r="B1893" i="6"/>
  <c r="H1893" i="6"/>
  <c r="B1894" i="6"/>
  <c r="H1894" i="6"/>
  <c r="B1895" i="6"/>
  <c r="H1895" i="6"/>
  <c r="B1898" i="6"/>
  <c r="C1898" i="6"/>
  <c r="D1898" i="6"/>
  <c r="E1898" i="6"/>
  <c r="F1898" i="6"/>
  <c r="H1898" i="6"/>
  <c r="H1896" i="6"/>
  <c r="H1897" i="6"/>
  <c r="H1899" i="6"/>
  <c r="B1900" i="6"/>
  <c r="H1900" i="6"/>
  <c r="H1901" i="6"/>
  <c r="H1902" i="6"/>
  <c r="H1903" i="6"/>
  <c r="B1904" i="6"/>
  <c r="H1904" i="6"/>
  <c r="B1905" i="6"/>
  <c r="H1905" i="6"/>
  <c r="B1906" i="6"/>
  <c r="H1906" i="6"/>
  <c r="B1907" i="6"/>
  <c r="H1907" i="6"/>
  <c r="B1908" i="6"/>
  <c r="H1908" i="6"/>
  <c r="B1909" i="6"/>
  <c r="H1909" i="6"/>
  <c r="B1910" i="6"/>
  <c r="H1910" i="6"/>
  <c r="B1911" i="6"/>
  <c r="H1911" i="6"/>
  <c r="B1914" i="6"/>
  <c r="C1914" i="6"/>
  <c r="D1914" i="6"/>
  <c r="E1914" i="6"/>
  <c r="F1914" i="6"/>
  <c r="H1914" i="6"/>
  <c r="H1912" i="6"/>
  <c r="H1913" i="6"/>
  <c r="H1915" i="6"/>
  <c r="B1916" i="6"/>
  <c r="H1916" i="6"/>
  <c r="H1917" i="6"/>
  <c r="H1918" i="6"/>
  <c r="H1919" i="6"/>
  <c r="B1920" i="6"/>
  <c r="H1920" i="6"/>
  <c r="B1921" i="6"/>
  <c r="H1921" i="6"/>
  <c r="B1922" i="6"/>
  <c r="H1922" i="6"/>
  <c r="B1923" i="6"/>
  <c r="H1923" i="6"/>
  <c r="B1924" i="6"/>
  <c r="H1924" i="6"/>
  <c r="B1925" i="6"/>
  <c r="H1925" i="6"/>
  <c r="B1926" i="6"/>
  <c r="H1926" i="6"/>
  <c r="B1927" i="6"/>
  <c r="H1927" i="6"/>
  <c r="B1930" i="6"/>
  <c r="C1930" i="6"/>
  <c r="D1930" i="6"/>
  <c r="E1930" i="6"/>
  <c r="F1930" i="6"/>
  <c r="H1930" i="6"/>
  <c r="H1928" i="6"/>
  <c r="H1929" i="6"/>
  <c r="H1931" i="6"/>
  <c r="B1932" i="6"/>
  <c r="H1932" i="6"/>
  <c r="H1933" i="6"/>
  <c r="H1934" i="6"/>
  <c r="H1935" i="6"/>
  <c r="B1936" i="6"/>
  <c r="H1936" i="6"/>
  <c r="B1937" i="6"/>
  <c r="H1937" i="6"/>
  <c r="B1938" i="6"/>
  <c r="H1938" i="6"/>
  <c r="B1939" i="6"/>
  <c r="H1939" i="6"/>
  <c r="B1940" i="6"/>
  <c r="H1940" i="6"/>
  <c r="B1941" i="6"/>
  <c r="H1941" i="6"/>
  <c r="B1942" i="6"/>
  <c r="H1942" i="6"/>
  <c r="B1943" i="6"/>
  <c r="H1943" i="6"/>
  <c r="B1946" i="6"/>
  <c r="C1946" i="6"/>
  <c r="D1946" i="6"/>
  <c r="E1946" i="6"/>
  <c r="F1946" i="6"/>
  <c r="H1946" i="6"/>
  <c r="H1944" i="6"/>
  <c r="H1945" i="6"/>
  <c r="H1947" i="6"/>
  <c r="B1948" i="6"/>
  <c r="H1948" i="6"/>
  <c r="H1949" i="6"/>
  <c r="H1950" i="6"/>
  <c r="H1951" i="6"/>
  <c r="B1952" i="6"/>
  <c r="H1952" i="6"/>
  <c r="B1953" i="6"/>
  <c r="H1953" i="6"/>
  <c r="B1954" i="6"/>
  <c r="H1954" i="6"/>
  <c r="B1955" i="6"/>
  <c r="H1955" i="6"/>
  <c r="B1956" i="6"/>
  <c r="H1956" i="6"/>
  <c r="B1957" i="6"/>
  <c r="H1957" i="6"/>
  <c r="B1958" i="6"/>
  <c r="H1958" i="6"/>
  <c r="B1959" i="6"/>
  <c r="H1959" i="6"/>
  <c r="B1962" i="6"/>
  <c r="C1962" i="6"/>
  <c r="D1962" i="6"/>
  <c r="E1962" i="6"/>
  <c r="F1962" i="6"/>
  <c r="H1962" i="6"/>
  <c r="H1960" i="6"/>
  <c r="H1961" i="6"/>
  <c r="H1963" i="6"/>
  <c r="B1964" i="6"/>
  <c r="H1964" i="6"/>
  <c r="H1965" i="6"/>
  <c r="H1966" i="6"/>
  <c r="H1967" i="6"/>
  <c r="B1968" i="6"/>
  <c r="H1968" i="6"/>
  <c r="B1969" i="6"/>
  <c r="H1969" i="6"/>
  <c r="B1970" i="6"/>
  <c r="H1970" i="6"/>
  <c r="B1971" i="6"/>
  <c r="H1971" i="6"/>
  <c r="B1972" i="6"/>
  <c r="H1972" i="6"/>
  <c r="B1973" i="6"/>
  <c r="H1973" i="6"/>
  <c r="B1974" i="6"/>
  <c r="H1974" i="6"/>
  <c r="B1975" i="6"/>
  <c r="H1975" i="6"/>
  <c r="B1978" i="6"/>
  <c r="C1978" i="6"/>
  <c r="D1978" i="6"/>
  <c r="E1978" i="6"/>
  <c r="F1978" i="6"/>
  <c r="H1978" i="6"/>
  <c r="H1976" i="6"/>
  <c r="H1977" i="6"/>
  <c r="H1979" i="6"/>
  <c r="B1980" i="6"/>
  <c r="H1980" i="6"/>
  <c r="H1981" i="6"/>
  <c r="H1982" i="6"/>
  <c r="H1983" i="6"/>
  <c r="B1984" i="6"/>
  <c r="H1984" i="6"/>
  <c r="B1985" i="6"/>
  <c r="H1985" i="6"/>
  <c r="B1986" i="6"/>
  <c r="H1986" i="6"/>
  <c r="B1987" i="6"/>
  <c r="H1987" i="6"/>
  <c r="B1988" i="6"/>
  <c r="H1988" i="6"/>
  <c r="B1989" i="6"/>
  <c r="H1989" i="6"/>
  <c r="B1990" i="6"/>
  <c r="H1990" i="6"/>
  <c r="B1991" i="6"/>
  <c r="H1991" i="6"/>
  <c r="B1994" i="6"/>
  <c r="C1994" i="6"/>
  <c r="D1994" i="6"/>
  <c r="E1994" i="6"/>
  <c r="F1994" i="6"/>
  <c r="H1994" i="6"/>
  <c r="H1992" i="6"/>
  <c r="H1993" i="6"/>
  <c r="H1995" i="6"/>
  <c r="B1996" i="6"/>
  <c r="H1996" i="6"/>
  <c r="H1997" i="6"/>
  <c r="H1998" i="6"/>
  <c r="H1999" i="6"/>
  <c r="B2000" i="6"/>
  <c r="H2000" i="6"/>
  <c r="B2001" i="6"/>
  <c r="H2001" i="6"/>
  <c r="B2002" i="6"/>
  <c r="H2002" i="6"/>
  <c r="B2003" i="6"/>
  <c r="H2003" i="6"/>
  <c r="B2004" i="6"/>
  <c r="H2004" i="6"/>
  <c r="B2005" i="6"/>
  <c r="H2005" i="6"/>
  <c r="B2006" i="6"/>
  <c r="H2006" i="6"/>
  <c r="B2007" i="6"/>
  <c r="H2007" i="6"/>
  <c r="B2010" i="6"/>
  <c r="C2010" i="6"/>
  <c r="D2010" i="6"/>
  <c r="E2010" i="6"/>
  <c r="F2010" i="6"/>
  <c r="H2010" i="6"/>
  <c r="H2008" i="6"/>
  <c r="H2009" i="6"/>
  <c r="H2011" i="6"/>
  <c r="B2012" i="6"/>
  <c r="H2012" i="6"/>
  <c r="H2013" i="6"/>
  <c r="H2014" i="6"/>
  <c r="H2015" i="6"/>
  <c r="B2016" i="6"/>
  <c r="H2016" i="6"/>
  <c r="B2017" i="6"/>
  <c r="H2017" i="6"/>
  <c r="B2018" i="6"/>
  <c r="H2018" i="6"/>
  <c r="B2019" i="6"/>
  <c r="H2019" i="6"/>
  <c r="B2020" i="6"/>
  <c r="H2020" i="6"/>
  <c r="B2021" i="6"/>
  <c r="H2021" i="6"/>
  <c r="B2022" i="6"/>
  <c r="H2022" i="6"/>
  <c r="B2023" i="6"/>
  <c r="H2023" i="6"/>
  <c r="B2026" i="6"/>
  <c r="C2026" i="6"/>
  <c r="D2026" i="6"/>
  <c r="E2026" i="6"/>
  <c r="F2026" i="6"/>
  <c r="H2026" i="6"/>
  <c r="H2024" i="6"/>
  <c r="H2025" i="6"/>
  <c r="H2027" i="6"/>
  <c r="B2028" i="6"/>
  <c r="H2028" i="6"/>
  <c r="H2029" i="6"/>
  <c r="H2030" i="6"/>
  <c r="H2031" i="6"/>
  <c r="B2032" i="6"/>
  <c r="H2032" i="6"/>
  <c r="B2033" i="6"/>
  <c r="H2033" i="6"/>
  <c r="B2034" i="6"/>
  <c r="H2034" i="6"/>
  <c r="B2035" i="6"/>
  <c r="H2035" i="6"/>
  <c r="B2036" i="6"/>
  <c r="H2036" i="6"/>
  <c r="B2037" i="6"/>
  <c r="H2037" i="6"/>
  <c r="B2038" i="6"/>
  <c r="H2038" i="6"/>
  <c r="B2039" i="6"/>
  <c r="H2039" i="6"/>
  <c r="B2042" i="6"/>
  <c r="C2042" i="6"/>
  <c r="D2042" i="6"/>
  <c r="E2042" i="6"/>
  <c r="F2042" i="6"/>
  <c r="H2042" i="6"/>
  <c r="H2040" i="6"/>
  <c r="H2041" i="6"/>
  <c r="H2043" i="6"/>
  <c r="B2044" i="6"/>
  <c r="H2044" i="6"/>
  <c r="H2045" i="6"/>
  <c r="H2046" i="6"/>
  <c r="H2047" i="6"/>
  <c r="B2048" i="6"/>
  <c r="H2048" i="6"/>
  <c r="B2049" i="6"/>
  <c r="H2049" i="6"/>
  <c r="B2050" i="6"/>
  <c r="H2050" i="6"/>
  <c r="B2051" i="6"/>
  <c r="H2051" i="6"/>
  <c r="B2052" i="6"/>
  <c r="H2052" i="6"/>
  <c r="B2053" i="6"/>
  <c r="H2053" i="6"/>
  <c r="B2054" i="6"/>
  <c r="H2054" i="6"/>
  <c r="B2055" i="6"/>
  <c r="H2055" i="6"/>
  <c r="B2058" i="6"/>
  <c r="C2058" i="6"/>
  <c r="D2058" i="6"/>
  <c r="E2058" i="6"/>
  <c r="F2058" i="6"/>
  <c r="H2058" i="6"/>
  <c r="H2056" i="6"/>
  <c r="H2057" i="6"/>
  <c r="H2059" i="6"/>
  <c r="B2060" i="6"/>
  <c r="H2060" i="6"/>
  <c r="H2061" i="6"/>
  <c r="H2062" i="6"/>
  <c r="H2063" i="6"/>
  <c r="B2064" i="6"/>
  <c r="H2064" i="6"/>
  <c r="B2065" i="6"/>
  <c r="H2065" i="6"/>
  <c r="B2066" i="6"/>
  <c r="H2066" i="6"/>
  <c r="B2067" i="6"/>
  <c r="H2067" i="6"/>
  <c r="B2068" i="6"/>
  <c r="H2068" i="6"/>
  <c r="B2069" i="6"/>
  <c r="H2069" i="6"/>
  <c r="B2070" i="6"/>
  <c r="H2070" i="6"/>
  <c r="B2071" i="6"/>
  <c r="H2071" i="6"/>
  <c r="B2074" i="6"/>
  <c r="C2074" i="6"/>
  <c r="D2074" i="6"/>
  <c r="E2074" i="6"/>
  <c r="F2074" i="6"/>
  <c r="H2074" i="6"/>
  <c r="H2072" i="6"/>
  <c r="H2073" i="6"/>
  <c r="H2075" i="6"/>
  <c r="B2076" i="6"/>
  <c r="H2076" i="6"/>
  <c r="H2077" i="6"/>
  <c r="H2078" i="6"/>
  <c r="H2079" i="6"/>
  <c r="B2080" i="6"/>
  <c r="H2080" i="6"/>
  <c r="B2081" i="6"/>
  <c r="H2081" i="6"/>
  <c r="B2082" i="6"/>
  <c r="H2082" i="6"/>
  <c r="B2083" i="6"/>
  <c r="H2083" i="6"/>
  <c r="B2084" i="6"/>
  <c r="H2084" i="6"/>
  <c r="B2085" i="6"/>
  <c r="H2085" i="6"/>
  <c r="B2086" i="6"/>
  <c r="H2086" i="6"/>
  <c r="B2087" i="6"/>
  <c r="H2087" i="6"/>
  <c r="B2090" i="6"/>
  <c r="C2090" i="6"/>
  <c r="D2090" i="6"/>
  <c r="E2090" i="6"/>
  <c r="F2090" i="6"/>
  <c r="H2090" i="6"/>
  <c r="H2088" i="6"/>
  <c r="H2089" i="6"/>
  <c r="H2091" i="6"/>
  <c r="B2092" i="6"/>
  <c r="H2092" i="6"/>
  <c r="H2093" i="6"/>
  <c r="H2094" i="6"/>
  <c r="H2095" i="6"/>
  <c r="B2096" i="6"/>
  <c r="H2096" i="6"/>
  <c r="B2097" i="6"/>
  <c r="H2097" i="6"/>
  <c r="B2098" i="6"/>
  <c r="H2098" i="6"/>
  <c r="B2099" i="6"/>
  <c r="H2099" i="6"/>
  <c r="B2100" i="6"/>
  <c r="H2100" i="6"/>
  <c r="B2101" i="6"/>
  <c r="H2101" i="6"/>
  <c r="B2102" i="6"/>
  <c r="H2102" i="6"/>
  <c r="B2103" i="6"/>
  <c r="H2103" i="6"/>
  <c r="B2106" i="6"/>
  <c r="C2106" i="6"/>
  <c r="D2106" i="6"/>
  <c r="E2106" i="6"/>
  <c r="F2106" i="6"/>
  <c r="H2106" i="6"/>
  <c r="H2104" i="6"/>
  <c r="H2105" i="6"/>
  <c r="H2107" i="6"/>
  <c r="B2108" i="6"/>
  <c r="H2108" i="6"/>
  <c r="H2109" i="6"/>
  <c r="H2110" i="6"/>
  <c r="H2111" i="6"/>
  <c r="B2112" i="6"/>
  <c r="H2112" i="6"/>
  <c r="B2113" i="6"/>
  <c r="H2113" i="6"/>
  <c r="B2114" i="6"/>
  <c r="H2114" i="6"/>
  <c r="B2115" i="6"/>
  <c r="H2115" i="6"/>
  <c r="B2116" i="6"/>
  <c r="H2116" i="6"/>
  <c r="B2117" i="6"/>
  <c r="H2117" i="6"/>
  <c r="B2118" i="6"/>
  <c r="H2118" i="6"/>
  <c r="B2119" i="6"/>
  <c r="H2119" i="6"/>
  <c r="B2122" i="6"/>
  <c r="C2122" i="6"/>
  <c r="D2122" i="6"/>
  <c r="E2122" i="6"/>
  <c r="F2122" i="6"/>
  <c r="H2122" i="6"/>
  <c r="H2120" i="6"/>
  <c r="H2121" i="6"/>
  <c r="H2123" i="6"/>
  <c r="B2124" i="6"/>
  <c r="H2124" i="6"/>
  <c r="H2125" i="6"/>
  <c r="H2126" i="6"/>
  <c r="H2127" i="6"/>
  <c r="B2128" i="6"/>
  <c r="H2128" i="6"/>
  <c r="B2129" i="6"/>
  <c r="H2129" i="6"/>
  <c r="B2130" i="6"/>
  <c r="H2130" i="6"/>
  <c r="B2131" i="6"/>
  <c r="H2131" i="6"/>
  <c r="B2132" i="6"/>
  <c r="H2132" i="6"/>
  <c r="B2133" i="6"/>
  <c r="H2133" i="6"/>
  <c r="H18" i="6"/>
  <c r="H21" i="6"/>
  <c r="H6" i="6"/>
  <c r="H7" i="6"/>
  <c r="C10" i="6"/>
  <c r="D10" i="6"/>
  <c r="E10" i="6"/>
  <c r="F10" i="6"/>
  <c r="H10" i="6"/>
  <c r="H8" i="6"/>
  <c r="H9" i="6"/>
  <c r="H11" i="6"/>
  <c r="H12" i="6"/>
  <c r="H13" i="6"/>
  <c r="H14" i="6"/>
  <c r="H15" i="6"/>
  <c r="H16" i="6"/>
  <c r="H17" i="6"/>
  <c r="H19" i="6"/>
  <c r="H20" i="6"/>
  <c r="B31" i="6"/>
  <c r="B47" i="6"/>
  <c r="B63" i="6"/>
  <c r="B79" i="6"/>
  <c r="B95" i="6"/>
  <c r="B111" i="6"/>
  <c r="B127" i="6"/>
  <c r="B143" i="6"/>
  <c r="B159" i="6"/>
  <c r="B175" i="6"/>
  <c r="B191" i="6"/>
  <c r="B207" i="6"/>
  <c r="B223" i="6"/>
  <c r="B239" i="6"/>
  <c r="B255" i="6"/>
  <c r="B271" i="6"/>
  <c r="B287" i="6"/>
  <c r="B303" i="6"/>
  <c r="B319" i="6"/>
  <c r="B335" i="6"/>
  <c r="B351" i="6"/>
  <c r="B367" i="6"/>
  <c r="B383" i="6"/>
  <c r="B399" i="6"/>
  <c r="B415" i="6"/>
  <c r="B431" i="6"/>
  <c r="B447" i="6"/>
  <c r="B463" i="6"/>
  <c r="B479" i="6"/>
  <c r="B495" i="6"/>
  <c r="B511" i="6"/>
  <c r="B527" i="6"/>
  <c r="B543" i="6"/>
  <c r="B559" i="6"/>
  <c r="B575" i="6"/>
  <c r="B591" i="6"/>
  <c r="B607" i="6"/>
  <c r="B623" i="6"/>
  <c r="B639" i="6"/>
  <c r="B655" i="6"/>
  <c r="B671" i="6"/>
  <c r="B687" i="6"/>
  <c r="B703" i="6"/>
  <c r="B719" i="6"/>
  <c r="B735" i="6"/>
  <c r="B751" i="6"/>
  <c r="B767" i="6"/>
  <c r="B783" i="6"/>
  <c r="B799" i="6"/>
  <c r="B815" i="6"/>
  <c r="B831" i="6"/>
  <c r="B847" i="6"/>
  <c r="B863" i="6"/>
  <c r="B879" i="6"/>
  <c r="B895" i="6"/>
  <c r="B911" i="6"/>
  <c r="B927" i="6"/>
  <c r="B943" i="6"/>
  <c r="B959" i="6"/>
  <c r="B975" i="6"/>
  <c r="B991" i="6"/>
  <c r="B1007" i="6"/>
  <c r="B1023" i="6"/>
  <c r="B1039" i="6"/>
  <c r="B1055" i="6"/>
  <c r="B1071" i="6"/>
  <c r="B1087" i="6"/>
  <c r="B1103" i="6"/>
  <c r="B1119" i="6"/>
  <c r="B1135" i="6"/>
  <c r="B1151" i="6"/>
  <c r="B1167" i="6"/>
  <c r="B1183" i="6"/>
  <c r="B1199" i="6"/>
  <c r="B1215" i="6"/>
  <c r="B1231" i="6"/>
  <c r="B1247" i="6"/>
  <c r="B1263" i="6"/>
  <c r="B1279" i="6"/>
  <c r="B1295" i="6"/>
  <c r="B1311" i="6"/>
  <c r="B1327" i="6"/>
  <c r="B1343" i="6"/>
  <c r="B1359" i="6"/>
  <c r="B1375" i="6"/>
  <c r="B1391" i="6"/>
  <c r="B1407" i="6"/>
  <c r="B1423" i="6"/>
  <c r="B1439" i="6"/>
  <c r="B1455" i="6"/>
  <c r="B1471" i="6"/>
  <c r="B1487" i="6"/>
  <c r="B1503" i="6"/>
  <c r="B1519" i="6"/>
  <c r="B1535" i="6"/>
  <c r="B1551" i="6"/>
  <c r="B1567" i="6"/>
  <c r="B1583" i="6"/>
  <c r="B1599" i="6"/>
  <c r="B1615" i="6"/>
  <c r="B1631" i="6"/>
  <c r="B1647" i="6"/>
  <c r="B1663" i="6"/>
  <c r="B1679" i="6"/>
  <c r="B1695" i="6"/>
  <c r="B1711" i="6"/>
  <c r="B1727" i="6"/>
  <c r="B1743" i="6"/>
  <c r="B1759" i="6"/>
  <c r="B1775" i="6"/>
  <c r="B1791" i="6"/>
  <c r="B1807" i="6"/>
  <c r="B1823" i="6"/>
  <c r="B1839" i="6"/>
  <c r="B1855" i="6"/>
  <c r="B1871" i="6"/>
  <c r="B1887" i="6"/>
  <c r="B1903" i="6"/>
  <c r="B1919" i="6"/>
  <c r="B1935" i="6"/>
  <c r="B1951" i="6"/>
  <c r="B1967" i="6"/>
  <c r="B1983" i="6"/>
  <c r="B1999" i="6"/>
  <c r="B2015" i="6"/>
  <c r="B2031" i="6"/>
  <c r="B2047" i="6"/>
  <c r="B2063" i="6"/>
  <c r="B2079" i="6"/>
  <c r="B2095" i="6"/>
  <c r="B2111" i="6"/>
  <c r="B2127" i="6"/>
  <c r="B30" i="6"/>
  <c r="B46" i="6"/>
  <c r="B62" i="6"/>
  <c r="B78" i="6"/>
  <c r="B94" i="6"/>
  <c r="B110" i="6"/>
  <c r="B126" i="6"/>
  <c r="B142" i="6"/>
  <c r="B158" i="6"/>
  <c r="B174" i="6"/>
  <c r="B190" i="6"/>
  <c r="B206" i="6"/>
  <c r="B222" i="6"/>
  <c r="B238" i="6"/>
  <c r="B254" i="6"/>
  <c r="B270" i="6"/>
  <c r="B286" i="6"/>
  <c r="B302" i="6"/>
  <c r="B318" i="6"/>
  <c r="B334" i="6"/>
  <c r="B350" i="6"/>
  <c r="B366" i="6"/>
  <c r="B382" i="6"/>
  <c r="B398" i="6"/>
  <c r="B414" i="6"/>
  <c r="B430" i="6"/>
  <c r="B446" i="6"/>
  <c r="B462" i="6"/>
  <c r="B478" i="6"/>
  <c r="B494" i="6"/>
  <c r="B510" i="6"/>
  <c r="B526" i="6"/>
  <c r="B542" i="6"/>
  <c r="B558" i="6"/>
  <c r="B574" i="6"/>
  <c r="B590" i="6"/>
  <c r="B606" i="6"/>
  <c r="B622" i="6"/>
  <c r="B638" i="6"/>
  <c r="B654" i="6"/>
  <c r="B670" i="6"/>
  <c r="B686" i="6"/>
  <c r="B702" i="6"/>
  <c r="B718" i="6"/>
  <c r="B734" i="6"/>
  <c r="B750" i="6"/>
  <c r="B766" i="6"/>
  <c r="B782" i="6"/>
  <c r="B798" i="6"/>
  <c r="B814" i="6"/>
  <c r="B830" i="6"/>
  <c r="B846" i="6"/>
  <c r="B862" i="6"/>
  <c r="B878" i="6"/>
  <c r="B894" i="6"/>
  <c r="B910" i="6"/>
  <c r="B926" i="6"/>
  <c r="B942" i="6"/>
  <c r="B958" i="6"/>
  <c r="B974" i="6"/>
  <c r="B990" i="6"/>
  <c r="B1006" i="6"/>
  <c r="B1022" i="6"/>
  <c r="B1038" i="6"/>
  <c r="B1054" i="6"/>
  <c r="B1070" i="6"/>
  <c r="B1086" i="6"/>
  <c r="B1102" i="6"/>
  <c r="B1118" i="6"/>
  <c r="B1134" i="6"/>
  <c r="B1150" i="6"/>
  <c r="B1166" i="6"/>
  <c r="B1182" i="6"/>
  <c r="B1198" i="6"/>
  <c r="B1214" i="6"/>
  <c r="B1230" i="6"/>
  <c r="B1246" i="6"/>
  <c r="B1262" i="6"/>
  <c r="B1278" i="6"/>
  <c r="B1294" i="6"/>
  <c r="B1310" i="6"/>
  <c r="B1326" i="6"/>
  <c r="B1342" i="6"/>
  <c r="B1358" i="6"/>
  <c r="B1374" i="6"/>
  <c r="B1390" i="6"/>
  <c r="B1406" i="6"/>
  <c r="B1422" i="6"/>
  <c r="B1438" i="6"/>
  <c r="B1454" i="6"/>
  <c r="B1470" i="6"/>
  <c r="B1486" i="6"/>
  <c r="B1502" i="6"/>
  <c r="B1518" i="6"/>
  <c r="B1534" i="6"/>
  <c r="B1550" i="6"/>
  <c r="B1566" i="6"/>
  <c r="B1582" i="6"/>
  <c r="B1598" i="6"/>
  <c r="B1614" i="6"/>
  <c r="B1630" i="6"/>
  <c r="B1646" i="6"/>
  <c r="B1662" i="6"/>
  <c r="B1678" i="6"/>
  <c r="B1694" i="6"/>
  <c r="B1710" i="6"/>
  <c r="B1726" i="6"/>
  <c r="B1742" i="6"/>
  <c r="B1758" i="6"/>
  <c r="B1774" i="6"/>
  <c r="B1790" i="6"/>
  <c r="B1806" i="6"/>
  <c r="B1822" i="6"/>
  <c r="B1838" i="6"/>
  <c r="B1854" i="6"/>
  <c r="B1870" i="6"/>
  <c r="B1886" i="6"/>
  <c r="B1902" i="6"/>
  <c r="B1918" i="6"/>
  <c r="B1934" i="6"/>
  <c r="B1950" i="6"/>
  <c r="B1966" i="6"/>
  <c r="B1982" i="6"/>
  <c r="B1998" i="6"/>
  <c r="B2014" i="6"/>
  <c r="B2030" i="6"/>
  <c r="B2046" i="6"/>
  <c r="B2062" i="6"/>
  <c r="B2078" i="6"/>
  <c r="B2094" i="6"/>
  <c r="B2110" i="6"/>
  <c r="B2126" i="6"/>
  <c r="B29" i="6"/>
  <c r="B45" i="6"/>
  <c r="B61" i="6"/>
  <c r="B77" i="6"/>
  <c r="B93" i="6"/>
  <c r="B109" i="6"/>
  <c r="B125" i="6"/>
  <c r="B141" i="6"/>
  <c r="B157" i="6"/>
  <c r="B173" i="6"/>
  <c r="B189" i="6"/>
  <c r="B205" i="6"/>
  <c r="B221" i="6"/>
  <c r="B237" i="6"/>
  <c r="B253" i="6"/>
  <c r="B269" i="6"/>
  <c r="B285" i="6"/>
  <c r="B301" i="6"/>
  <c r="B317" i="6"/>
  <c r="B333" i="6"/>
  <c r="B349" i="6"/>
  <c r="B365" i="6"/>
  <c r="B381" i="6"/>
  <c r="B397" i="6"/>
  <c r="B413" i="6"/>
  <c r="B429" i="6"/>
  <c r="B445" i="6"/>
  <c r="B461" i="6"/>
  <c r="B477" i="6"/>
  <c r="B493" i="6"/>
  <c r="B509" i="6"/>
  <c r="B525" i="6"/>
  <c r="B541" i="6"/>
  <c r="B557" i="6"/>
  <c r="B573" i="6"/>
  <c r="B589" i="6"/>
  <c r="B605" i="6"/>
  <c r="B621" i="6"/>
  <c r="B637" i="6"/>
  <c r="B653" i="6"/>
  <c r="B669" i="6"/>
  <c r="B685" i="6"/>
  <c r="B701" i="6"/>
  <c r="B717" i="6"/>
  <c r="B733" i="6"/>
  <c r="B749" i="6"/>
  <c r="B765" i="6"/>
  <c r="B781" i="6"/>
  <c r="B797" i="6"/>
  <c r="B813" i="6"/>
  <c r="B829" i="6"/>
  <c r="B845" i="6"/>
  <c r="B861" i="6"/>
  <c r="B877" i="6"/>
  <c r="B893" i="6"/>
  <c r="B909" i="6"/>
  <c r="B925" i="6"/>
  <c r="B941" i="6"/>
  <c r="B957" i="6"/>
  <c r="B973" i="6"/>
  <c r="B989" i="6"/>
  <c r="B1005" i="6"/>
  <c r="B1021" i="6"/>
  <c r="B1037" i="6"/>
  <c r="B1053" i="6"/>
  <c r="B1069" i="6"/>
  <c r="B1085" i="6"/>
  <c r="B1101" i="6"/>
  <c r="B1117" i="6"/>
  <c r="B1133" i="6"/>
  <c r="B1149" i="6"/>
  <c r="B1165" i="6"/>
  <c r="B1181" i="6"/>
  <c r="B1197" i="6"/>
  <c r="B1213" i="6"/>
  <c r="B1229" i="6"/>
  <c r="B1245" i="6"/>
  <c r="B1261" i="6"/>
  <c r="B1277" i="6"/>
  <c r="B1293" i="6"/>
  <c r="B1309" i="6"/>
  <c r="B1325" i="6"/>
  <c r="B1341" i="6"/>
  <c r="B1357" i="6"/>
  <c r="B1373" i="6"/>
  <c r="B1389" i="6"/>
  <c r="B1405" i="6"/>
  <c r="B1421" i="6"/>
  <c r="B1437" i="6"/>
  <c r="B1453" i="6"/>
  <c r="B1469" i="6"/>
  <c r="B1485" i="6"/>
  <c r="B1501" i="6"/>
  <c r="B1517" i="6"/>
  <c r="B1533" i="6"/>
  <c r="B1549" i="6"/>
  <c r="B1565" i="6"/>
  <c r="B1581" i="6"/>
  <c r="B1597" i="6"/>
  <c r="B1613" i="6"/>
  <c r="B1629" i="6"/>
  <c r="B1645" i="6"/>
  <c r="B1661" i="6"/>
  <c r="B1677" i="6"/>
  <c r="B1693" i="6"/>
  <c r="B1709" i="6"/>
  <c r="B1725" i="6"/>
  <c r="B1741" i="6"/>
  <c r="B1757" i="6"/>
  <c r="B1773" i="6"/>
  <c r="B1789" i="6"/>
  <c r="B1805" i="6"/>
  <c r="B1821" i="6"/>
  <c r="B1837" i="6"/>
  <c r="B1853" i="6"/>
  <c r="B1869" i="6"/>
  <c r="B1885" i="6"/>
  <c r="B1901" i="6"/>
  <c r="B1917" i="6"/>
  <c r="B1933" i="6"/>
  <c r="B1949" i="6"/>
  <c r="B1965" i="6"/>
  <c r="B1981" i="6"/>
  <c r="B1997" i="6"/>
  <c r="B2013" i="6"/>
  <c r="B2029" i="6"/>
  <c r="B2045" i="6"/>
  <c r="B2061" i="6"/>
  <c r="B2077" i="6"/>
  <c r="B2093" i="6"/>
  <c r="B2109" i="6"/>
  <c r="B2125" i="6"/>
  <c r="B27" i="6"/>
  <c r="B43" i="6"/>
  <c r="B59" i="6"/>
  <c r="B75" i="6"/>
  <c r="B91" i="6"/>
  <c r="B107" i="6"/>
  <c r="B123" i="6"/>
  <c r="B139" i="6"/>
  <c r="B155" i="6"/>
  <c r="B171" i="6"/>
  <c r="B187" i="6"/>
  <c r="B203" i="6"/>
  <c r="B219" i="6"/>
  <c r="B235" i="6"/>
  <c r="B251" i="6"/>
  <c r="B267" i="6"/>
  <c r="B283" i="6"/>
  <c r="B299" i="6"/>
  <c r="B315" i="6"/>
  <c r="B331" i="6"/>
  <c r="B347" i="6"/>
  <c r="B363" i="6"/>
  <c r="B379" i="6"/>
  <c r="B395" i="6"/>
  <c r="B411" i="6"/>
  <c r="B427" i="6"/>
  <c r="B443" i="6"/>
  <c r="B459" i="6"/>
  <c r="B475" i="6"/>
  <c r="B491" i="6"/>
  <c r="B507" i="6"/>
  <c r="B523" i="6"/>
  <c r="B539" i="6"/>
  <c r="B555" i="6"/>
  <c r="B571" i="6"/>
  <c r="B587" i="6"/>
  <c r="B603" i="6"/>
  <c r="B619" i="6"/>
  <c r="B635" i="6"/>
  <c r="B651" i="6"/>
  <c r="B667" i="6"/>
  <c r="B683" i="6"/>
  <c r="B699" i="6"/>
  <c r="B715" i="6"/>
  <c r="B731" i="6"/>
  <c r="B747" i="6"/>
  <c r="B763" i="6"/>
  <c r="B779" i="6"/>
  <c r="B795" i="6"/>
  <c r="B811" i="6"/>
  <c r="B827" i="6"/>
  <c r="B843" i="6"/>
  <c r="B859" i="6"/>
  <c r="B875" i="6"/>
  <c r="B891" i="6"/>
  <c r="B907" i="6"/>
  <c r="B923" i="6"/>
  <c r="B939" i="6"/>
  <c r="B955" i="6"/>
  <c r="B971" i="6"/>
  <c r="B987" i="6"/>
  <c r="B1003" i="6"/>
  <c r="B1019" i="6"/>
  <c r="B1035" i="6"/>
  <c r="B1051" i="6"/>
  <c r="B1067" i="6"/>
  <c r="B1083" i="6"/>
  <c r="B1099" i="6"/>
  <c r="B1115" i="6"/>
  <c r="B1131" i="6"/>
  <c r="B1147" i="6"/>
  <c r="B1163" i="6"/>
  <c r="B1179" i="6"/>
  <c r="B1195" i="6"/>
  <c r="B1211" i="6"/>
  <c r="B1227" i="6"/>
  <c r="B1243" i="6"/>
  <c r="B1259" i="6"/>
  <c r="B1275" i="6"/>
  <c r="B1291" i="6"/>
  <c r="B1307" i="6"/>
  <c r="B1323" i="6"/>
  <c r="B1339" i="6"/>
  <c r="B1355" i="6"/>
  <c r="B1371" i="6"/>
  <c r="B1387" i="6"/>
  <c r="B1403" i="6"/>
  <c r="B1419" i="6"/>
  <c r="B1435" i="6"/>
  <c r="B1451" i="6"/>
  <c r="B1467" i="6"/>
  <c r="B1483" i="6"/>
  <c r="B1499" i="6"/>
  <c r="B1515" i="6"/>
  <c r="B1531" i="6"/>
  <c r="B1547" i="6"/>
  <c r="B1563" i="6"/>
  <c r="B1579" i="6"/>
  <c r="B1595" i="6"/>
  <c r="B1611" i="6"/>
  <c r="B1627" i="6"/>
  <c r="B1643" i="6"/>
  <c r="B1659" i="6"/>
  <c r="B1675" i="6"/>
  <c r="B1691" i="6"/>
  <c r="B1707" i="6"/>
  <c r="B1723" i="6"/>
  <c r="B1739" i="6"/>
  <c r="B1755" i="6"/>
  <c r="B1771" i="6"/>
  <c r="B1787" i="6"/>
  <c r="B1803" i="6"/>
  <c r="B1819" i="6"/>
  <c r="B1835" i="6"/>
  <c r="B1851" i="6"/>
  <c r="B1867" i="6"/>
  <c r="B1883" i="6"/>
  <c r="B1899" i="6"/>
  <c r="B1915" i="6"/>
  <c r="B1931" i="6"/>
  <c r="B1947" i="6"/>
  <c r="B1963" i="6"/>
  <c r="B1979" i="6"/>
  <c r="B1995" i="6"/>
  <c r="B2011" i="6"/>
  <c r="B2027" i="6"/>
  <c r="B2043" i="6"/>
  <c r="B2059" i="6"/>
  <c r="B2075" i="6"/>
  <c r="B2091" i="6"/>
  <c r="B2107" i="6"/>
  <c r="B2123" i="6"/>
  <c r="B25" i="6"/>
  <c r="B41" i="6"/>
  <c r="B57" i="6"/>
  <c r="B73" i="6"/>
  <c r="B89" i="6"/>
  <c r="B105" i="6"/>
  <c r="B121" i="6"/>
  <c r="B137" i="6"/>
  <c r="B153" i="6"/>
  <c r="B169" i="6"/>
  <c r="B185" i="6"/>
  <c r="B201" i="6"/>
  <c r="B217" i="6"/>
  <c r="B233" i="6"/>
  <c r="B249" i="6"/>
  <c r="B265" i="6"/>
  <c r="B281" i="6"/>
  <c r="B297" i="6"/>
  <c r="B313" i="6"/>
  <c r="B329" i="6"/>
  <c r="B345" i="6"/>
  <c r="B361" i="6"/>
  <c r="B377" i="6"/>
  <c r="B393" i="6"/>
  <c r="B409" i="6"/>
  <c r="B425" i="6"/>
  <c r="B441" i="6"/>
  <c r="B457" i="6"/>
  <c r="B473" i="6"/>
  <c r="B489" i="6"/>
  <c r="B505" i="6"/>
  <c r="B521" i="6"/>
  <c r="B537" i="6"/>
  <c r="B553" i="6"/>
  <c r="B569" i="6"/>
  <c r="B585" i="6"/>
  <c r="B601" i="6"/>
  <c r="B617" i="6"/>
  <c r="B633" i="6"/>
  <c r="B649" i="6"/>
  <c r="B665" i="6"/>
  <c r="B681" i="6"/>
  <c r="B697" i="6"/>
  <c r="B713" i="6"/>
  <c r="B729" i="6"/>
  <c r="B745" i="6"/>
  <c r="B761" i="6"/>
  <c r="B777" i="6"/>
  <c r="B793" i="6"/>
  <c r="B809" i="6"/>
  <c r="B825" i="6"/>
  <c r="B841" i="6"/>
  <c r="B857" i="6"/>
  <c r="B873" i="6"/>
  <c r="B889" i="6"/>
  <c r="B905" i="6"/>
  <c r="B921" i="6"/>
  <c r="B937" i="6"/>
  <c r="B953" i="6"/>
  <c r="B969" i="6"/>
  <c r="B985" i="6"/>
  <c r="B1001" i="6"/>
  <c r="B1017" i="6"/>
  <c r="B1033" i="6"/>
  <c r="B1049" i="6"/>
  <c r="B1065" i="6"/>
  <c r="B1081" i="6"/>
  <c r="B1097" i="6"/>
  <c r="B1113" i="6"/>
  <c r="B1129" i="6"/>
  <c r="B1145" i="6"/>
  <c r="B1161" i="6"/>
  <c r="B1177" i="6"/>
  <c r="B1193" i="6"/>
  <c r="B1209" i="6"/>
  <c r="B1225" i="6"/>
  <c r="B1241" i="6"/>
  <c r="B1257" i="6"/>
  <c r="B1273" i="6"/>
  <c r="B1289" i="6"/>
  <c r="B1305" i="6"/>
  <c r="B1321" i="6"/>
  <c r="B1337" i="6"/>
  <c r="B1353" i="6"/>
  <c r="B1369" i="6"/>
  <c r="B1385" i="6"/>
  <c r="B1401" i="6"/>
  <c r="B1417" i="6"/>
  <c r="B1433" i="6"/>
  <c r="B1449" i="6"/>
  <c r="B1465" i="6"/>
  <c r="B1481" i="6"/>
  <c r="B1497" i="6"/>
  <c r="B1513" i="6"/>
  <c r="B1529" i="6"/>
  <c r="B1545" i="6"/>
  <c r="B1561" i="6"/>
  <c r="B1577" i="6"/>
  <c r="B1593" i="6"/>
  <c r="B1609" i="6"/>
  <c r="B1625" i="6"/>
  <c r="B1641" i="6"/>
  <c r="B1657" i="6"/>
  <c r="B1673" i="6"/>
  <c r="B1689" i="6"/>
  <c r="B1705" i="6"/>
  <c r="B1721" i="6"/>
  <c r="B1737" i="6"/>
  <c r="B1753" i="6"/>
  <c r="B1769" i="6"/>
  <c r="B1785" i="6"/>
  <c r="B1801" i="6"/>
  <c r="B1817" i="6"/>
  <c r="B1833" i="6"/>
  <c r="B1849" i="6"/>
  <c r="B1865" i="6"/>
  <c r="B1881" i="6"/>
  <c r="B1897" i="6"/>
  <c r="B1913" i="6"/>
  <c r="B1929" i="6"/>
  <c r="B1945" i="6"/>
  <c r="B1961" i="6"/>
  <c r="B1977" i="6"/>
  <c r="B1993" i="6"/>
  <c r="B2009" i="6"/>
  <c r="B2025" i="6"/>
  <c r="B2041" i="6"/>
  <c r="B2057" i="6"/>
  <c r="B2073" i="6"/>
  <c r="B2089" i="6"/>
  <c r="B2105" i="6"/>
  <c r="B2121" i="6"/>
  <c r="B24" i="6"/>
  <c r="B40" i="6"/>
  <c r="B56" i="6"/>
  <c r="B72" i="6"/>
  <c r="B88" i="6"/>
  <c r="B104" i="6"/>
  <c r="B120" i="6"/>
  <c r="B136" i="6"/>
  <c r="B152" i="6"/>
  <c r="B168" i="6"/>
  <c r="B184" i="6"/>
  <c r="B200" i="6"/>
  <c r="B216" i="6"/>
  <c r="B232" i="6"/>
  <c r="B248" i="6"/>
  <c r="B264" i="6"/>
  <c r="B280" i="6"/>
  <c r="B296" i="6"/>
  <c r="B312" i="6"/>
  <c r="B328" i="6"/>
  <c r="B344" i="6"/>
  <c r="B360" i="6"/>
  <c r="B376" i="6"/>
  <c r="B392" i="6"/>
  <c r="B408" i="6"/>
  <c r="B424" i="6"/>
  <c r="B440" i="6"/>
  <c r="B456" i="6"/>
  <c r="B472" i="6"/>
  <c r="B488" i="6"/>
  <c r="B504" i="6"/>
  <c r="B520" i="6"/>
  <c r="B536" i="6"/>
  <c r="B552" i="6"/>
  <c r="B568" i="6"/>
  <c r="B584" i="6"/>
  <c r="B600" i="6"/>
  <c r="B616" i="6"/>
  <c r="B632" i="6"/>
  <c r="B648" i="6"/>
  <c r="B664" i="6"/>
  <c r="B680" i="6"/>
  <c r="B696" i="6"/>
  <c r="B712" i="6"/>
  <c r="B728" i="6"/>
  <c r="B744" i="6"/>
  <c r="B760" i="6"/>
  <c r="B776" i="6"/>
  <c r="B792" i="6"/>
  <c r="B808" i="6"/>
  <c r="B824" i="6"/>
  <c r="B840" i="6"/>
  <c r="B856" i="6"/>
  <c r="B872" i="6"/>
  <c r="B888" i="6"/>
  <c r="B904" i="6"/>
  <c r="B920" i="6"/>
  <c r="B936" i="6"/>
  <c r="B952" i="6"/>
  <c r="B968" i="6"/>
  <c r="B984" i="6"/>
  <c r="B1000" i="6"/>
  <c r="B1016" i="6"/>
  <c r="B1032" i="6"/>
  <c r="B1048" i="6"/>
  <c r="B1064" i="6"/>
  <c r="B1080" i="6"/>
  <c r="B1096" i="6"/>
  <c r="B1112" i="6"/>
  <c r="B1128" i="6"/>
  <c r="B1144" i="6"/>
  <c r="B1160" i="6"/>
  <c r="B1176" i="6"/>
  <c r="B1192" i="6"/>
  <c r="B1208" i="6"/>
  <c r="B1224" i="6"/>
  <c r="B1240" i="6"/>
  <c r="B1256" i="6"/>
  <c r="B1272" i="6"/>
  <c r="B1288" i="6"/>
  <c r="B1304" i="6"/>
  <c r="B1320" i="6"/>
  <c r="B1336" i="6"/>
  <c r="B1352" i="6"/>
  <c r="B1368" i="6"/>
  <c r="B1384" i="6"/>
  <c r="B1400" i="6"/>
  <c r="B1416" i="6"/>
  <c r="B1432" i="6"/>
  <c r="B1448" i="6"/>
  <c r="B1464" i="6"/>
  <c r="B1480" i="6"/>
  <c r="B1496" i="6"/>
  <c r="B1512" i="6"/>
  <c r="B1528" i="6"/>
  <c r="B1544" i="6"/>
  <c r="B1560" i="6"/>
  <c r="B1576" i="6"/>
  <c r="B1592" i="6"/>
  <c r="B1608" i="6"/>
  <c r="B1624" i="6"/>
  <c r="B1640" i="6"/>
  <c r="B1656" i="6"/>
  <c r="B1672" i="6"/>
  <c r="B1688" i="6"/>
  <c r="B1704" i="6"/>
  <c r="B1720" i="6"/>
  <c r="B1736" i="6"/>
  <c r="B1752" i="6"/>
  <c r="B1768" i="6"/>
  <c r="B1784" i="6"/>
  <c r="B1800" i="6"/>
  <c r="B1816" i="6"/>
  <c r="B1832" i="6"/>
  <c r="B1848" i="6"/>
  <c r="B1864" i="6"/>
  <c r="B1880" i="6"/>
  <c r="B1896" i="6"/>
  <c r="B1912" i="6"/>
  <c r="B1928" i="6"/>
  <c r="B1944" i="6"/>
  <c r="B1960" i="6"/>
  <c r="B1976" i="6"/>
  <c r="B1992" i="6"/>
  <c r="B2008" i="6"/>
  <c r="B2024" i="6"/>
  <c r="B2040" i="6"/>
  <c r="B2056" i="6"/>
  <c r="B2072" i="6"/>
  <c r="B2088" i="6"/>
  <c r="B2104" i="6"/>
  <c r="B2120" i="6"/>
</calcChain>
</file>

<file path=xl/sharedStrings.xml><?xml version="1.0" encoding="utf-8"?>
<sst xmlns="http://schemas.openxmlformats.org/spreadsheetml/2006/main" count="4457" uniqueCount="88">
  <si>
    <t>Vorlage zur Berechnung des Urlaubsabgeltungbetrages</t>
  </si>
  <si>
    <t>Name, Vorname</t>
  </si>
  <si>
    <t>Funktion</t>
  </si>
  <si>
    <t>Bereich</t>
  </si>
  <si>
    <t>Gesamt</t>
  </si>
  <si>
    <t>Stellenumfang (v. Hundert)</t>
  </si>
  <si>
    <t>Individueller Urlaubsanspruch p.a.</t>
  </si>
  <si>
    <t>Allgemeine Hinweise</t>
  </si>
  <si>
    <t>zur Berechnung des Urlaubsabgeltungsbetrages</t>
  </si>
  <si>
    <t>Die Erläuterungen spiegeln der Stand April 2017 wider.</t>
  </si>
  <si>
    <t>Erläuterungen</t>
  </si>
  <si>
    <t>Teilzeitarbeiter haben Urlaub unter den gleichen Voraussetzungen und in entsprechendem Umfang wie vollbeschäftigten Arbeitnehmern. Man unterscheidet zwischen Teilzeitlern, die täglich arbeiten oder nur an einigen Tagen pro Woche.</t>
  </si>
  <si>
    <t>Arbeitet ein Arbeitnehmer täglich, aber mit einer geringeren als der üblichen Stundenzahl, so gilt für die Berechnung des Urlaubs dieses Arbeitnehmers die gleiche Regelung wie bei Vollzeitbeschäftigten.</t>
  </si>
  <si>
    <t>Da dem Urlaubsrecht immer die tageweise Freistellung von der Erbringung der Arbeitsleistung zu eigen ist, führt allein der Umstand, dass ein Arbeitnehmer zwar jeden Tag, aber mit einer geringen Stundenzahl arbeitet, nicht zur Verkürzung seines (nach Tagen gerechneten) Urlaubsanspruchs.</t>
  </si>
  <si>
    <t>Wird der teilzeitbeschäftigte Arbeitnehmer hingegen nicht täglich beschäftigt, ist Anzahl der Urlaubstage in dem Verhältnis anzupassen, in dem die tatsächlichen Beschäftigungstage zu den Werktagen des Kalenderjahres stehen.</t>
  </si>
  <si>
    <t>Beispiel: Urlaubsberechnung Teilzeit</t>
  </si>
  <si>
    <t>Der Arbeitnehmer hat einen tarifvertraglichen Urlaubsanspruch von 30 Arbeitstagen bei einer 5-Tage-Woche, arbeitet aber in Teilzeit an 2 Arbeitstagen wöchentlich:</t>
  </si>
  <si>
    <t>30 Urlaubstage/5 Wochenarbeitstage × 2 Arbeitstage = 12 Arbeitstage Urlaub</t>
  </si>
  <si>
    <t>Tätigkeit 1</t>
  </si>
  <si>
    <t>Tätigkeit 2</t>
  </si>
  <si>
    <t>Tätigkeit 3</t>
  </si>
  <si>
    <t>Individueller Urlaubs-anspruch</t>
  </si>
  <si>
    <t>gesamter individueller Urlaubsanspruch</t>
  </si>
  <si>
    <t>verbleibender individueller Anspruch</t>
  </si>
  <si>
    <t>Mit * gekennzeichnete Felder sind Pflichtfelder.</t>
  </si>
  <si>
    <t>Gesetzliche Grundlage*</t>
  </si>
  <si>
    <t>Beginn der Tätigkeit*</t>
  </si>
  <si>
    <t>Ende der Tätigkeit*</t>
  </si>
  <si>
    <t>Arbeitstage pro Woche*</t>
  </si>
  <si>
    <t>davon im Zeitraum genommen*</t>
  </si>
  <si>
    <t>Urlaubsanspruch bei Teilzeit</t>
  </si>
  <si>
    <t>Datum</t>
  </si>
  <si>
    <t>Heilige drei Könige</t>
  </si>
  <si>
    <t>Karfreitag</t>
  </si>
  <si>
    <t>Ostermontag</t>
  </si>
  <si>
    <t>Pfingstmontag</t>
  </si>
  <si>
    <t>Fronleichnam</t>
  </si>
  <si>
    <t>Allerheiligen</t>
  </si>
  <si>
    <t>Heiligabend</t>
  </si>
  <si>
    <t>Silvester</t>
  </si>
  <si>
    <t>Antrag vom</t>
  </si>
  <si>
    <t>Urlaubsbeginn</t>
  </si>
  <si>
    <t>Urlaubsende</t>
  </si>
  <si>
    <t>Anzahl Urlaubstage</t>
  </si>
  <si>
    <t>Nr.</t>
  </si>
  <si>
    <t>Geringfügig beschäftigt?</t>
  </si>
  <si>
    <t>Hinweis: Die 12 Arbeitstage Urlaub sind nur immer auf die Tage der Woche anzurechnen, an denen der Arbeitnehmer arbeiten müsste (z. B. Dienstag und Donnerstag). Die übrigen Tage sind ohnehin frei. Der Arbeitnehmer hat dann im Ergebnis 6 Wochen Urlaub wie ein Vollzeitbeschäftigter.</t>
  </si>
  <si>
    <t>Hinweis: Bei einer Urlaubsabgeltung von geringfügig beschäftigten Mitarbeitern ist zu beachten, dass die Überschreitung der 5.400 EUR p.a.-Grenze zur Abgabenpflicht führt.</t>
  </si>
  <si>
    <t>Ja</t>
  </si>
  <si>
    <t>Nein</t>
  </si>
  <si>
    <t>Hinweis: Vor der Berechnung der Feiertage ist darauf zu achten, dass die im Reiter "Feiertage" angegebene Liste vollständig und aktuell ist.</t>
  </si>
  <si>
    <t>Die von Ostersonntag abhängigen Feiertage berechnen sich mittels Formeln.</t>
  </si>
  <si>
    <t>Gültig für Baden-Württemberg. Inklusive Gründonnerstag, Heiligabend und Silvester.</t>
  </si>
  <si>
    <t>Ohne Gewähr!</t>
  </si>
  <si>
    <t>Name</t>
  </si>
  <si>
    <t>Jahr</t>
  </si>
  <si>
    <t>HS1</t>
  </si>
  <si>
    <t>HS2</t>
  </si>
  <si>
    <t>HS3</t>
  </si>
  <si>
    <t>HS4</t>
  </si>
  <si>
    <t>Gesetzlicher Feiertag?</t>
  </si>
  <si>
    <t>Neujahrstag</t>
  </si>
  <si>
    <t>Gründonnerstag</t>
  </si>
  <si>
    <t>2017</t>
  </si>
  <si>
    <t>Ostersonntag</t>
  </si>
  <si>
    <t>nein</t>
  </si>
  <si>
    <t>Tag der Arbeit</t>
  </si>
  <si>
    <t>Himmelfahrt</t>
  </si>
  <si>
    <t>Tag der dt. Einheit</t>
  </si>
  <si>
    <t>Erster Weihnachtstag</t>
  </si>
  <si>
    <t>Zweiter Weihnachtstag</t>
  </si>
  <si>
    <t>zur Urlaubskartei</t>
  </si>
  <si>
    <t>Hinweis: Es dürfen in dieser Vorlage nur hellblau markierte Zellen bearbeitet werden.</t>
  </si>
  <si>
    <t>zur Feiertagsliste</t>
  </si>
  <si>
    <t>Genehmigung vom</t>
  </si>
  <si>
    <t>Achtung: Genehmigungsdatum liegt nach dem Datum des Urlaubsbeginns.</t>
  </si>
  <si>
    <t>Achtung: Antragsdatum liegt nach dem Genehmigungsdatum.</t>
  </si>
  <si>
    <t>Regelurlaubsanspruch (Basis: 5-Tage-Woche)</t>
  </si>
  <si>
    <t>Tätigkeit 4</t>
  </si>
  <si>
    <t>Tätigkeit 5</t>
  </si>
  <si>
    <t>Tätigkeit 6</t>
  </si>
  <si>
    <t>Tätigkeit 7</t>
  </si>
  <si>
    <t>Tätigkeit 8</t>
  </si>
  <si>
    <t>Tätigkeit 9</t>
  </si>
  <si>
    <t>Tätigkeit 10</t>
  </si>
  <si>
    <t>Version 1.4 - Mai 2017</t>
  </si>
  <si>
    <t> </t>
  </si>
  <si>
    <t>Version 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</si>
</sst>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Red]\(#,##0\)"/>
  </numFmts>
  <fonts count="15">
    <font>
      <sz val="11"/>
      <color indexed="8"/>
      <name val="Helvetica Neue"/>
    </font>
    <font>
      <sz val="11"/>
      <color theme="1"/>
      <name val="Calibri"/>
      <family val="2"/>
      <scheme val="minor"/>
    </font>
    <font>
      <sz val="11"/>
      <color indexed="8"/>
      <name val="Calibri"/>
      <family val="2"/>
      <scheme val="minor"/>
    </font>
    <font>
      <b/>
      <sz val="18"/>
      <color indexed="8"/>
      <name val="Calibri"/>
      <family val="2"/>
      <scheme val="minor"/>
    </font>
    <font>
      <sz val="8"/>
      <color indexed="8"/>
      <name val="Calibri"/>
      <family val="2"/>
      <scheme val="minor"/>
    </font>
    <font>
      <b/>
      <sz val="10"/>
      <color indexed="8"/>
      <name val="Calibri"/>
      <family val="2"/>
      <scheme val="minor"/>
    </font>
    <font>
      <sz val="10"/>
      <color indexed="8"/>
      <name val="Calibri"/>
      <family val="2"/>
      <scheme val="minor"/>
    </font>
    <font>
      <b/>
      <sz val="11"/>
      <color indexed="8"/>
      <name val="Calibri"/>
      <family val="2"/>
      <scheme val="minor"/>
    </font>
    <font>
      <u/>
      <sz val="11"/>
      <color theme="10"/>
      <name val="Helvetica Neue"/>
    </font>
    <font>
      <b/>
      <u/>
      <sz val="11"/>
      <color indexed="8"/>
      <name val="Calibri"/>
      <family val="2"/>
      <scheme val="minor"/>
    </font>
    <font>
      <sz val="10"/>
      <name val="Arial"/>
      <family val="2"/>
    </font>
    <font>
      <sz val="16"/>
      <color theme="0"/>
      <name val="Calibri"/>
      <family val="2"/>
      <scheme val="minor"/>
    </font>
    <font>
      <sz val="11"/>
      <name val="Arial"/>
      <family val="2"/>
    </font>
    <font>
      <b/>
      <sz val="11"/>
      <name val="Arial"/>
      <family val="2"/>
    </font>
    <font>
      <sz val="11"/>
      <color theme="0"/>
      <name val="Calibri"/>
      <family val="2"/>
      <scheme val="minor"/>
    </font>
  </fonts>
  <fills count="1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8">
    <xf numFmtId="0" fontId="0" fillId="0" borderId="0" applyNumberFormat="0" applyFill="0" applyBorder="0" applyProtection="0">
      <alignment vertical="top"/>
    </xf>
    <xf numFmtId="0" fontId="8" fillId="0" borderId="0" applyNumberFormat="0" applyFill="0" applyBorder="0" applyAlignment="0" applyProtection="0">
      <alignment vertical="top"/>
    </xf>
    <xf numFmtId="0" fontId="1" fillId="0" borderId="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164" fontId="10" fillId="0" borderId="0" applyFont="0" applyBorder="0" applyAlignment="0" applyProtection="0"/>
    <xf numFmtId="0" fontId="1" fillId="4" borderId="14" applyNumberFormat="0" applyFont="0" applyAlignment="0" applyProtection="0"/>
    <xf numFmtId="0" fontId="12" fillId="0" borderId="0"/>
  </cellStyleXfs>
  <cellXfs count="67">
    <xf numFmtId="0" fontId="0" fillId="0" borderId="0" xfId="0">
      <alignment vertical="top"/>
    </xf>
    <xf numFmtId="0" fontId="4" fillId="0" borderId="0" xfId="0" applyFont="1" applyAlignment="1"/>
    <xf numFmtId="0" fontId="2" fillId="0" borderId="0" xfId="0" applyFont="1">
      <alignment vertical="top"/>
    </xf>
    <xf numFmtId="0" fontId="7" fillId="0" borderId="0" xfId="0" applyFont="1">
      <alignment vertical="top"/>
    </xf>
    <xf numFmtId="0" fontId="9" fillId="0" borderId="0" xfId="0" applyFont="1">
      <alignment vertical="top"/>
    </xf>
    <xf numFmtId="0" fontId="8" fillId="0" borderId="0" xfId="1" applyAlignment="1">
      <alignment horizontal="left" vertical="top"/>
    </xf>
    <xf numFmtId="0" fontId="5" fillId="3" borderId="1" xfId="0" applyFont="1" applyFill="1" applyBorder="1" applyAlignment="1" applyProtection="1">
      <alignment horizontal="center" wrapText="1"/>
    </xf>
    <xf numFmtId="0" fontId="6" fillId="0" borderId="0" xfId="0" applyFont="1" applyFill="1" applyBorder="1" applyAlignment="1" applyProtection="1">
      <alignment horizontal="left"/>
    </xf>
    <xf numFmtId="49" fontId="12" fillId="2" borderId="0" xfId="17" applyNumberFormat="1" applyFont="1" applyFill="1" applyProtection="1">
      <protection locked="0"/>
    </xf>
    <xf numFmtId="49" fontId="12" fillId="2" borderId="0" xfId="17" applyNumberFormat="1" applyFill="1" applyProtection="1">
      <protection locked="0"/>
    </xf>
    <xf numFmtId="0" fontId="12" fillId="0" borderId="0" xfId="17" applyFont="1" applyProtection="1"/>
    <xf numFmtId="0" fontId="12" fillId="0" borderId="0" xfId="17" applyProtection="1"/>
    <xf numFmtId="0" fontId="13" fillId="0" borderId="0" xfId="17" applyFont="1" applyProtection="1"/>
    <xf numFmtId="0" fontId="13" fillId="0" borderId="0" xfId="17" quotePrefix="1" applyFont="1" applyProtection="1"/>
    <xf numFmtId="14" fontId="12" fillId="0" borderId="0" xfId="17" applyNumberFormat="1" applyAlignment="1" applyProtection="1">
      <alignment horizontal="right"/>
    </xf>
    <xf numFmtId="14" fontId="12" fillId="0" borderId="0" xfId="17" applyNumberFormat="1" applyFont="1" applyProtection="1"/>
    <xf numFmtId="49" fontId="12" fillId="0" borderId="0" xfId="17" applyNumberFormat="1" applyFont="1" applyProtection="1"/>
    <xf numFmtId="14" fontId="12" fillId="0" borderId="0" xfId="17" applyNumberFormat="1" applyFont="1" applyAlignment="1" applyProtection="1">
      <alignment horizontal="right"/>
    </xf>
    <xf numFmtId="0" fontId="2" fillId="0" borderId="0" xfId="0" applyFont="1" applyAlignment="1" applyProtection="1"/>
    <xf numFmtId="0" fontId="3" fillId="0" borderId="0" xfId="0" applyFont="1" applyAlignment="1" applyProtection="1">
      <alignment horizontal="left"/>
    </xf>
    <xf numFmtId="0" fontId="4" fillId="0" borderId="0" xfId="0" applyFont="1" applyAlignment="1" applyProtection="1"/>
    <xf numFmtId="0" fontId="5" fillId="3" borderId="1" xfId="0" applyFont="1" applyFill="1" applyBorder="1" applyAlignment="1" applyProtection="1"/>
    <xf numFmtId="0" fontId="2" fillId="3" borderId="0" xfId="0" applyFont="1" applyFill="1" applyAlignment="1" applyProtection="1"/>
    <xf numFmtId="0" fontId="2" fillId="0" borderId="0" xfId="0" applyFont="1" applyFill="1" applyAlignment="1" applyProtection="1"/>
    <xf numFmtId="0" fontId="6" fillId="0" borderId="0" xfId="0" applyFont="1" applyAlignment="1" applyProtection="1"/>
    <xf numFmtId="0" fontId="5" fillId="3" borderId="13" xfId="0" applyFont="1" applyFill="1" applyBorder="1" applyAlignment="1" applyProtection="1">
      <alignment horizontal="center" wrapText="1"/>
    </xf>
    <xf numFmtId="0" fontId="6" fillId="3" borderId="0" xfId="0" applyFont="1" applyFill="1" applyBorder="1" applyAlignment="1" applyProtection="1"/>
    <xf numFmtId="2" fontId="6" fillId="3" borderId="0" xfId="0" applyNumberFormat="1" applyFont="1" applyFill="1" applyBorder="1" applyAlignment="1" applyProtection="1">
      <alignment horizontal="right"/>
    </xf>
    <xf numFmtId="0" fontId="6" fillId="3" borderId="0" xfId="0" applyFont="1" applyFill="1" applyBorder="1" applyAlignment="1" applyProtection="1">
      <alignment horizontal="right"/>
    </xf>
    <xf numFmtId="2" fontId="6" fillId="3" borderId="0" xfId="0" applyNumberFormat="1" applyFont="1" applyFill="1" applyBorder="1" applyAlignment="1" applyProtection="1"/>
    <xf numFmtId="2" fontId="6" fillId="3" borderId="8" xfId="0" applyNumberFormat="1" applyFont="1" applyFill="1" applyBorder="1" applyAlignment="1" applyProtection="1"/>
    <xf numFmtId="0" fontId="2" fillId="2" borderId="1" xfId="0" applyFont="1" applyFill="1" applyBorder="1" applyAlignment="1" applyProtection="1">
      <protection locked="0"/>
    </xf>
    <xf numFmtId="0" fontId="6" fillId="2" borderId="1" xfId="0" applyFont="1" applyFill="1" applyBorder="1" applyAlignment="1" applyProtection="1">
      <protection locked="0"/>
    </xf>
    <xf numFmtId="14" fontId="6" fillId="2" borderId="1" xfId="0" applyNumberFormat="1" applyFont="1" applyFill="1" applyBorder="1" applyAlignment="1" applyProtection="1">
      <alignment horizontal="right"/>
      <protection locked="0"/>
    </xf>
    <xf numFmtId="9" fontId="6" fillId="2" borderId="1" xfId="0" applyNumberFormat="1" applyFont="1" applyFill="1" applyBorder="1" applyAlignment="1" applyProtection="1">
      <alignment horizontal="right"/>
      <protection locked="0"/>
    </xf>
    <xf numFmtId="2" fontId="6" fillId="2" borderId="1" xfId="0" applyNumberFormat="1" applyFont="1" applyFill="1" applyBorder="1" applyAlignment="1" applyProtection="1">
      <alignment horizontal="right"/>
      <protection locked="0"/>
    </xf>
    <xf numFmtId="0" fontId="2" fillId="0" borderId="0" xfId="0" applyFont="1" applyProtection="1">
      <alignment vertical="top"/>
    </xf>
    <xf numFmtId="0" fontId="2" fillId="0" borderId="1" xfId="0" applyFont="1" applyBorder="1" applyProtection="1">
      <alignment vertical="top"/>
    </xf>
    <xf numFmtId="14" fontId="2" fillId="2" borderId="1" xfId="0" applyNumberFormat="1" applyFont="1" applyFill="1" applyBorder="1" applyProtection="1">
      <alignment vertical="top"/>
      <protection locked="0"/>
    </xf>
    <xf numFmtId="0" fontId="7" fillId="0" borderId="1" xfId="0" applyFont="1" applyBorder="1" applyProtection="1">
      <alignment vertical="top"/>
    </xf>
    <xf numFmtId="0" fontId="14" fillId="0" borderId="0" xfId="0" applyFont="1" applyProtection="1">
      <alignment vertical="top"/>
    </xf>
    <xf numFmtId="9" fontId="6" fillId="3" borderId="0" xfId="0" applyNumberFormat="1" applyFont="1" applyFill="1" applyBorder="1" applyAlignment="1" applyProtection="1">
      <alignment horizontal="right"/>
      <protection locked="0"/>
    </xf>
    <xf numFmtId="2" fontId="6" fillId="3" borderId="0" xfId="0" applyNumberFormat="1" applyFont="1" applyFill="1" applyBorder="1" applyAlignment="1" applyProtection="1">
      <alignment horizontal="right"/>
      <protection locked="0"/>
    </xf>
    <xf numFmtId="14" fontId="6" fillId="3" borderId="13" xfId="0" applyNumberFormat="1" applyFont="1" applyFill="1" applyBorder="1" applyAlignment="1" applyProtection="1">
      <alignment horizontal="right"/>
      <protection locked="0"/>
    </xf>
    <xf numFmtId="0" fontId="5" fillId="17" borderId="2" xfId="0" applyFont="1" applyFill="1" applyBorder="1" applyAlignment="1" applyProtection="1"/>
    <xf numFmtId="0" fontId="6" fillId="17" borderId="3" xfId="0" applyFont="1" applyFill="1" applyBorder="1" applyAlignment="1" applyProtection="1"/>
    <xf numFmtId="14" fontId="6" fillId="3" borderId="6" xfId="0" applyNumberFormat="1" applyFont="1" applyFill="1" applyBorder="1" applyAlignment="1" applyProtection="1">
      <alignment horizontal="right"/>
      <protection locked="0"/>
    </xf>
    <xf numFmtId="0" fontId="6" fillId="0" borderId="1" xfId="0" applyFont="1" applyFill="1" applyBorder="1" applyAlignment="1" applyProtection="1">
      <alignment horizontal="right"/>
    </xf>
    <xf numFmtId="2" fontId="6" fillId="0" borderId="13" xfId="0" applyNumberFormat="1" applyFont="1" applyFill="1" applyBorder="1" applyAlignment="1" applyProtection="1">
      <alignment horizontal="right"/>
    </xf>
    <xf numFmtId="2" fontId="6" fillId="0" borderId="1" xfId="0" applyNumberFormat="1" applyFont="1" applyFill="1" applyBorder="1" applyAlignment="1" applyProtection="1"/>
    <xf numFmtId="0" fontId="6" fillId="0" borderId="1" xfId="0" applyFont="1" applyFill="1" applyBorder="1" applyAlignment="1" applyProtection="1"/>
    <xf numFmtId="0" fontId="5" fillId="0" borderId="5" xfId="0" applyFont="1" applyFill="1" applyBorder="1" applyAlignment="1" applyProtection="1"/>
    <xf numFmtId="0" fontId="6" fillId="0" borderId="6" xfId="0" applyFont="1" applyFill="1" applyBorder="1" applyAlignment="1" applyProtection="1"/>
    <xf numFmtId="0" fontId="6" fillId="0" borderId="11" xfId="0" applyFont="1" applyFill="1" applyBorder="1" applyAlignment="1" applyProtection="1"/>
    <xf numFmtId="0" fontId="6" fillId="0" borderId="12" xfId="0" applyFont="1" applyFill="1" applyBorder="1" applyAlignment="1" applyProtection="1"/>
    <xf numFmtId="0" fontId="3" fillId="0" borderId="0" xfId="0" applyFont="1" applyAlignment="1">
      <alignment horizontal="left"/>
    </xf>
    <xf numFmtId="0" fontId="8" fillId="0" borderId="0" xfId="1" applyAlignment="1">
      <alignment horizontal="left" vertical="top"/>
    </xf>
    <xf numFmtId="0" fontId="11" fillId="0" borderId="0" xfId="0" applyFont="1" applyFill="1" applyAlignment="1" applyProtection="1">
      <alignment horizontal="left" wrapText="1"/>
    </xf>
    <xf numFmtId="2" fontId="5" fillId="17" borderId="5" xfId="0" applyNumberFormat="1" applyFont="1" applyFill="1" applyBorder="1" applyAlignment="1" applyProtection="1">
      <alignment horizontal="right"/>
    </xf>
    <xf numFmtId="2" fontId="5" fillId="17" borderId="6" xfId="0" applyNumberFormat="1" applyFont="1" applyFill="1" applyBorder="1" applyAlignment="1" applyProtection="1">
      <alignment horizontal="right"/>
    </xf>
    <xf numFmtId="2" fontId="5" fillId="17" borderId="7" xfId="0" applyNumberFormat="1" applyFont="1" applyFill="1" applyBorder="1" applyAlignment="1" applyProtection="1">
      <alignment horizontal="right"/>
    </xf>
    <xf numFmtId="2" fontId="5" fillId="17" borderId="9" xfId="0" applyNumberFormat="1" applyFont="1" applyFill="1" applyBorder="1" applyAlignment="1" applyProtection="1">
      <alignment horizontal="right"/>
    </xf>
    <xf numFmtId="2" fontId="5" fillId="17" borderId="10" xfId="0" applyNumberFormat="1" applyFont="1" applyFill="1" applyBorder="1" applyAlignment="1" applyProtection="1">
      <alignment horizontal="right"/>
    </xf>
    <xf numFmtId="2" fontId="5" fillId="17" borderId="4" xfId="0" applyNumberFormat="1" applyFont="1" applyFill="1" applyBorder="1" applyAlignment="1" applyProtection="1">
      <alignment horizontal="right"/>
    </xf>
    <xf numFmtId="0" fontId="7" fillId="0" borderId="13" xfId="0" applyFont="1" applyBorder="1" applyAlignment="1" applyProtection="1">
      <alignment horizontal="left" vertical="top"/>
    </xf>
    <xf numFmtId="0" fontId="7" fillId="0" borderId="11" xfId="0" applyFont="1" applyBorder="1" applyAlignment="1" applyProtection="1">
      <alignment horizontal="left" vertical="top"/>
    </xf>
    <xf numFmtId="0" fontId="7" fillId="0" borderId="12" xfId="0" applyFont="1" applyBorder="1" applyAlignment="1" applyProtection="1">
      <alignment horizontal="left" vertical="top"/>
    </xf>
  </cellXfs>
  <cellStyles count="18">
    <cellStyle name="20 % - Akzent1 2" xfId="3"/>
    <cellStyle name="20 % - Akzent2 2" xfId="4"/>
    <cellStyle name="20 % - Akzent3 2" xfId="5"/>
    <cellStyle name="20 % - Akzent4 2" xfId="6"/>
    <cellStyle name="20 % - Akzent5 2" xfId="7"/>
    <cellStyle name="20 % - Akzent6 2" xfId="8"/>
    <cellStyle name="40 % - Akzent1 2" xfId="9"/>
    <cellStyle name="40 % - Akzent2 2" xfId="10"/>
    <cellStyle name="40 % - Akzent3 2" xfId="11"/>
    <cellStyle name="40 % - Akzent4 2" xfId="12"/>
    <cellStyle name="40 % - Akzent5 2" xfId="13"/>
    <cellStyle name="40 % - Akzent6 2" xfId="14"/>
    <cellStyle name="Hyperlink" xfId="1" builtinId="8"/>
    <cellStyle name="Normal_Sheet1" xfId="15"/>
    <cellStyle name="Notiz 2" xfId="16"/>
    <cellStyle name="Standard" xfId="0" builtinId="0"/>
    <cellStyle name="Standard 2" xfId="2"/>
    <cellStyle name="Standard 3" xfId="17"/>
  </cellStyles>
  <dxfs count="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733425</xdr:colOff>
      <xdr:row>0</xdr:row>
      <xdr:rowOff>171450</xdr:rowOff>
    </xdr:from>
    <xdr:to>
      <xdr:col>12</xdr:col>
      <xdr:colOff>0</xdr:colOff>
      <xdr:row>4</xdr:row>
      <xdr:rowOff>142875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4275" y="171450"/>
          <a:ext cx="1781175"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720726</xdr:colOff>
      <xdr:row>0</xdr:row>
      <xdr:rowOff>160244</xdr:rowOff>
    </xdr:from>
    <xdr:to>
      <xdr:col>10</xdr:col>
      <xdr:colOff>1397374</xdr:colOff>
      <xdr:row>4</xdr:row>
      <xdr:rowOff>131669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77976" y="160244"/>
          <a:ext cx="1772023" cy="84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434789</xdr:colOff>
      <xdr:row>1</xdr:row>
      <xdr:rowOff>65555</xdr:rowOff>
    </xdr:from>
    <xdr:to>
      <xdr:col>22</xdr:col>
      <xdr:colOff>539563</xdr:colOff>
      <xdr:row>5</xdr:row>
      <xdr:rowOff>5043</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73936" y="143996"/>
          <a:ext cx="1785657" cy="8359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762000</xdr:colOff>
      <xdr:row>1</xdr:row>
      <xdr:rowOff>22412</xdr:rowOff>
    </xdr:from>
    <xdr:to>
      <xdr:col>24</xdr:col>
      <xdr:colOff>21851</xdr:colOff>
      <xdr:row>5</xdr:row>
      <xdr:rowOff>132230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49382" y="201706"/>
          <a:ext cx="1781175" cy="83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818030</xdr:colOff>
      <xdr:row>0</xdr:row>
      <xdr:rowOff>145677</xdr:rowOff>
    </xdr:from>
    <xdr:to>
      <xdr:col>22</xdr:col>
      <xdr:colOff>77881</xdr:colOff>
      <xdr:row>5</xdr:row>
      <xdr:rowOff>31377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46824" y="145677"/>
          <a:ext cx="1781175" cy="8382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16"/>
  <sheetViews>
    <sheetView showGridLines="0" tabSelected="1" workbookViewId="0">
      <selection activeCell="B1" sqref="B1"/>
    </sheetView>
  </sheetViews>
  <sheetFormatPr baseColWidth="10" defaultRowHeight="15"/>
  <cols>
    <col min="1" max="1" width="1.25" style="2" customWidth="1"/>
    <col min="2" max="16384" width="11" style="2"/>
  </cols>
  <sheetData>
    <row r="1" spans="2:10">
      <c r="B1" s="3"/>
    </row>
    <row r="3" spans="2:10" ht="23.25">
      <c r="C3" s="55" t="s">
        <v>0</v>
      </c>
      <c r="D3" s="55"/>
      <c r="E3" s="55"/>
      <c r="F3" s="55"/>
      <c r="G3" s="55"/>
      <c r="H3" s="55"/>
      <c r="I3" s="55"/>
      <c r="J3" s="55"/>
    </row>
    <row r="4" spans="2:10">
      <c r="C4" s="1" t="s">
        <v>85</v>
      </c>
    </row>
    <row r="7" spans="2:10">
      <c r="C7" s="3"/>
    </row>
    <row r="8" spans="2:10">
      <c r="C8" s="3" t="s">
        <v>72</v>
      </c>
    </row>
    <row r="9" spans="2:10">
      <c r="C9" s="3"/>
    </row>
    <row r="10" spans="2:10">
      <c r="D10" s="56" t="s">
        <v>8</v>
      </c>
      <c r="E10" s="56"/>
      <c r="F10" s="56"/>
      <c r="G10" s="56"/>
    </row>
    <row r="11" spans="2:10">
      <c r="D11" s="5"/>
      <c r="E11" s="5"/>
      <c r="F11" s="5"/>
      <c r="G11" s="5"/>
    </row>
    <row r="12" spans="2:10">
      <c r="D12" s="56" t="s">
        <v>71</v>
      </c>
      <c r="E12" s="56"/>
      <c r="F12" s="56"/>
      <c r="G12" s="56"/>
    </row>
    <row r="13" spans="2:10">
      <c r="D13" s="5"/>
      <c r="E13" s="5"/>
      <c r="F13" s="5"/>
      <c r="G13" s="5"/>
    </row>
    <row r="14" spans="2:10">
      <c r="D14" s="56" t="s">
        <v>73</v>
      </c>
      <c r="E14" s="56"/>
      <c r="F14" s="56"/>
      <c r="G14" s="56"/>
    </row>
    <row r="16" spans="2:10">
      <c r="D16" s="3"/>
    </row>
  </sheetData>
  <mergeCells count="4">
    <mergeCell ref="C3:J3"/>
    <mergeCell ref="D10:G10"/>
    <mergeCell ref="D14:G14"/>
    <mergeCell ref="D12:G12"/>
  </mergeCells>
  <hyperlinks>
    <hyperlink ref="D10" location="Berechnung!A1" display="zur Berechnung des Urlaubsabgeltungsbetrages"/>
    <hyperlink ref="D12:G12" location="Urlaubskartei!A1" display="zur Urlaubskartei"/>
    <hyperlink ref="D14:G14" location="Feiertage!A1" display="zur Feiertagsliste"/>
  </hyperlink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N45"/>
  <sheetViews>
    <sheetView showGridLines="0" zoomScale="85" zoomScaleNormal="85" workbookViewId="0"/>
  </sheetViews>
  <sheetFormatPr baseColWidth="10" defaultRowHeight="15"/>
  <cols>
    <col min="1" max="1" width="29.875" style="18" bestFit="1" customWidth="1"/>
    <col min="2" max="2" width="14.375" style="18" bestFit="1" customWidth="1"/>
    <col min="3" max="3" width="18.625" style="18" bestFit="1" customWidth="1"/>
    <col min="4" max="4" width="13.125" style="18" bestFit="1" customWidth="1"/>
    <col min="5" max="5" width="29.875" style="18" bestFit="1" customWidth="1"/>
    <col min="6" max="6" width="14.375" style="18" bestFit="1" customWidth="1"/>
    <col min="7" max="7" width="18.625" style="18" bestFit="1" customWidth="1"/>
    <col min="8" max="8" width="9.625" style="18" customWidth="1"/>
    <col min="9" max="9" width="29.875" style="18" bestFit="1" customWidth="1"/>
    <col min="10" max="10" width="14.375" style="18" bestFit="1" customWidth="1"/>
    <col min="11" max="11" width="18.625" style="18" bestFit="1" customWidth="1"/>
    <col min="12" max="14" width="8.625" style="18" customWidth="1"/>
    <col min="15" max="15" width="23.875" style="18" bestFit="1" customWidth="1"/>
    <col min="16" max="16384" width="11" style="18"/>
  </cols>
  <sheetData>
    <row r="2" spans="1:14" ht="23.25">
      <c r="E2" s="19" t="s">
        <v>0</v>
      </c>
      <c r="F2" s="19"/>
      <c r="G2" s="19"/>
      <c r="H2" s="19"/>
      <c r="I2" s="19"/>
      <c r="J2" s="19"/>
    </row>
    <row r="3" spans="1:14">
      <c r="F3" s="20" t="s">
        <v>87</v>
      </c>
    </row>
    <row r="4" spans="1:14">
      <c r="A4" s="18" t="s">
        <v>24</v>
      </c>
    </row>
    <row r="6" spans="1:14">
      <c r="A6" s="21" t="s">
        <v>25</v>
      </c>
      <c r="B6" s="31" t="s">
        <v>86</v>
      </c>
      <c r="C6" s="22"/>
      <c r="D6" s="23"/>
      <c r="E6" s="57" t="s">
        <v>47</v>
      </c>
      <c r="F6" s="57"/>
      <c r="G6" s="57"/>
      <c r="H6" s="57"/>
      <c r="I6" s="57"/>
    </row>
    <row r="7" spans="1:14">
      <c r="A7" s="21" t="s">
        <v>45</v>
      </c>
      <c r="B7" s="31"/>
      <c r="C7" s="22"/>
      <c r="D7" s="23"/>
      <c r="E7" s="57"/>
      <c r="F7" s="57"/>
      <c r="G7" s="57"/>
      <c r="H7" s="57"/>
      <c r="I7" s="57"/>
    </row>
    <row r="8" spans="1:14">
      <c r="A8" s="22"/>
      <c r="B8" s="22"/>
      <c r="C8" s="22"/>
      <c r="D8" s="23"/>
      <c r="E8" s="57"/>
      <c r="F8" s="57"/>
      <c r="G8" s="57"/>
      <c r="H8" s="57"/>
      <c r="I8" s="57"/>
    </row>
    <row r="9" spans="1:14">
      <c r="A9" s="6" t="s">
        <v>1</v>
      </c>
      <c r="B9" s="6" t="s">
        <v>2</v>
      </c>
      <c r="C9" s="6" t="s">
        <v>3</v>
      </c>
      <c r="D9" s="23"/>
      <c r="E9" s="23"/>
      <c r="F9" s="23"/>
      <c r="J9" s="24"/>
      <c r="K9" s="24"/>
      <c r="L9" s="24"/>
      <c r="M9" s="24"/>
      <c r="N9" s="24"/>
    </row>
    <row r="10" spans="1:14">
      <c r="A10" s="32"/>
      <c r="B10" s="32"/>
      <c r="C10" s="32"/>
      <c r="D10" s="23"/>
      <c r="E10" s="23"/>
      <c r="F10" s="23"/>
      <c r="J10" s="24"/>
      <c r="K10" s="24"/>
      <c r="L10" s="24"/>
      <c r="M10" s="24"/>
      <c r="N10" s="24"/>
    </row>
    <row r="11" spans="1:14">
      <c r="A11" s="24"/>
      <c r="B11" s="24"/>
      <c r="C11" s="24"/>
      <c r="D11" s="24"/>
      <c r="E11" s="24"/>
      <c r="F11" s="24"/>
      <c r="G11" s="24"/>
      <c r="H11" s="24"/>
      <c r="I11" s="24"/>
      <c r="J11" s="24"/>
      <c r="K11" s="24"/>
      <c r="L11" s="24"/>
      <c r="M11" s="24"/>
      <c r="N11" s="24"/>
    </row>
    <row r="12" spans="1:14">
      <c r="A12" s="51" t="s">
        <v>18</v>
      </c>
      <c r="B12" s="52"/>
      <c r="C12" s="52"/>
      <c r="D12" s="52"/>
      <c r="E12" s="52"/>
      <c r="F12" s="52"/>
      <c r="G12" s="53"/>
      <c r="H12" s="53"/>
      <c r="I12" s="54"/>
      <c r="J12" s="24"/>
      <c r="K12" s="24"/>
      <c r="L12" s="24"/>
      <c r="M12" s="24"/>
      <c r="N12" s="24"/>
    </row>
    <row r="13" spans="1:14" ht="39">
      <c r="A13" s="6" t="s">
        <v>26</v>
      </c>
      <c r="B13" s="6" t="s">
        <v>27</v>
      </c>
      <c r="C13" s="6" t="s">
        <v>5</v>
      </c>
      <c r="D13" s="6" t="s">
        <v>28</v>
      </c>
      <c r="E13" s="6" t="s">
        <v>77</v>
      </c>
      <c r="F13" s="25" t="s">
        <v>6</v>
      </c>
      <c r="G13" s="6" t="s">
        <v>21</v>
      </c>
      <c r="H13" s="6" t="s">
        <v>29</v>
      </c>
      <c r="I13" s="6" t="s">
        <v>23</v>
      </c>
      <c r="J13" s="24"/>
      <c r="K13" s="24"/>
      <c r="L13" s="24"/>
      <c r="M13" s="24"/>
      <c r="N13" s="24"/>
    </row>
    <row r="14" spans="1:14">
      <c r="A14" s="33"/>
      <c r="B14" s="33"/>
      <c r="C14" s="34"/>
      <c r="D14" s="35"/>
      <c r="E14" s="47" t="str">
        <f>IF($B$6="KAO",30,IF($B$6="BUrlG",24,"Bitte Angabe in B5 vornehmen!"))</f>
        <v>Bitte Angabe in B5 vornehmen!</v>
      </c>
      <c r="F14" s="48" t="e">
        <f>+E14/5*D14</f>
        <v>#VALUE!</v>
      </c>
      <c r="G14" s="49" t="e">
        <f>(F14/12)*DATEDIF(A14,B14+1,"m")</f>
        <v>#VALUE!</v>
      </c>
      <c r="H14" s="50">
        <f>SUMIFS(Urlaubskartei!$G$3:$G$22,Urlaubskartei!$F$3:$F$22,"&lt;="&amp;Berechnung!B14,Urlaubskartei!$E$3:$E$22,"&gt;="&amp;Berechnung!A14)</f>
        <v>0</v>
      </c>
      <c r="I14" s="49" t="e">
        <f>+G14-H14</f>
        <v>#VALUE!</v>
      </c>
      <c r="J14" s="24"/>
      <c r="K14" s="24"/>
      <c r="L14" s="24"/>
      <c r="M14" s="24"/>
      <c r="N14" s="24"/>
    </row>
    <row r="15" spans="1:14">
      <c r="A15" s="51" t="s">
        <v>19</v>
      </c>
      <c r="B15" s="52"/>
      <c r="C15" s="52"/>
      <c r="D15" s="52"/>
      <c r="E15" s="52"/>
      <c r="F15" s="52"/>
      <c r="G15" s="53"/>
      <c r="H15" s="53"/>
      <c r="I15" s="54"/>
      <c r="J15" s="24"/>
      <c r="K15" s="24"/>
      <c r="L15" s="24"/>
      <c r="M15" s="24"/>
      <c r="N15" s="24"/>
    </row>
    <row r="16" spans="1:14" ht="39">
      <c r="A16" s="6" t="s">
        <v>26</v>
      </c>
      <c r="B16" s="6" t="s">
        <v>27</v>
      </c>
      <c r="C16" s="6" t="s">
        <v>5</v>
      </c>
      <c r="D16" s="6" t="s">
        <v>28</v>
      </c>
      <c r="E16" s="6" t="s">
        <v>77</v>
      </c>
      <c r="F16" s="25" t="s">
        <v>6</v>
      </c>
      <c r="G16" s="6" t="s">
        <v>21</v>
      </c>
      <c r="H16" s="6" t="s">
        <v>29</v>
      </c>
      <c r="I16" s="6" t="s">
        <v>23</v>
      </c>
      <c r="J16" s="24"/>
      <c r="K16" s="24"/>
      <c r="L16" s="24"/>
      <c r="M16" s="24"/>
      <c r="N16" s="24"/>
    </row>
    <row r="17" spans="1:14">
      <c r="A17" s="33"/>
      <c r="B17" s="33"/>
      <c r="C17" s="34"/>
      <c r="D17" s="35"/>
      <c r="E17" s="47" t="str">
        <f>IF($B$6="KAO",30,IF($B$6="BUrlG",24,"Bitte Angabe in B5 vornehmen!"))</f>
        <v>Bitte Angabe in B5 vornehmen!</v>
      </c>
      <c r="F17" s="48" t="e">
        <f>+E17/5*D17</f>
        <v>#VALUE!</v>
      </c>
      <c r="G17" s="49" t="e">
        <f>(F17/12)*DATEDIF(A17,B17+1,"m")</f>
        <v>#VALUE!</v>
      </c>
      <c r="H17" s="50">
        <f>SUMIFS(Urlaubskartei!$G$3:$G$22,Urlaubskartei!$F$3:$F$22,"&lt;="&amp;Berechnung!B17,Urlaubskartei!$E$3:$E$22,"&gt;="&amp;Berechnung!A17)</f>
        <v>0</v>
      </c>
      <c r="I17" s="49" t="e">
        <f>+G17-H17</f>
        <v>#VALUE!</v>
      </c>
      <c r="J17" s="24"/>
      <c r="K17" s="24"/>
      <c r="L17" s="24"/>
      <c r="M17" s="24"/>
      <c r="N17" s="24"/>
    </row>
    <row r="18" spans="1:14">
      <c r="A18" s="51" t="s">
        <v>20</v>
      </c>
      <c r="B18" s="52"/>
      <c r="C18" s="52"/>
      <c r="D18" s="52"/>
      <c r="E18" s="52"/>
      <c r="F18" s="52"/>
      <c r="G18" s="53"/>
      <c r="H18" s="53"/>
      <c r="I18" s="54"/>
      <c r="J18" s="24"/>
      <c r="K18" s="24"/>
      <c r="L18" s="24"/>
      <c r="M18" s="24"/>
      <c r="N18" s="24"/>
    </row>
    <row r="19" spans="1:14" ht="39">
      <c r="A19" s="6" t="s">
        <v>26</v>
      </c>
      <c r="B19" s="6" t="s">
        <v>27</v>
      </c>
      <c r="C19" s="6" t="s">
        <v>5</v>
      </c>
      <c r="D19" s="6" t="s">
        <v>28</v>
      </c>
      <c r="E19" s="6" t="s">
        <v>77</v>
      </c>
      <c r="F19" s="25" t="s">
        <v>6</v>
      </c>
      <c r="G19" s="6" t="s">
        <v>21</v>
      </c>
      <c r="H19" s="6" t="s">
        <v>29</v>
      </c>
      <c r="I19" s="6" t="s">
        <v>23</v>
      </c>
      <c r="J19" s="24"/>
      <c r="K19" s="24"/>
      <c r="L19" s="24"/>
      <c r="M19" s="24"/>
      <c r="N19" s="24"/>
    </row>
    <row r="20" spans="1:14">
      <c r="A20" s="33"/>
      <c r="B20" s="33"/>
      <c r="C20" s="34"/>
      <c r="D20" s="35"/>
      <c r="E20" s="47" t="str">
        <f>IF($B$6="KAO",30,IF($B$6="BUrlG",24,"Bitte Angabe in B5 vornehmen!"))</f>
        <v>Bitte Angabe in B5 vornehmen!</v>
      </c>
      <c r="F20" s="48" t="e">
        <f>+E20/5*D20</f>
        <v>#VALUE!</v>
      </c>
      <c r="G20" s="49" t="e">
        <f>(F20/12)*DATEDIF(A20,B20+1,"m")</f>
        <v>#VALUE!</v>
      </c>
      <c r="H20" s="50">
        <f>SUMIFS(Urlaubskartei!$G$3:$G$22,Urlaubskartei!$F$3:$F$22,"&lt;="&amp;Berechnung!B20,Urlaubskartei!$E$3:$E$22,"&gt;="&amp;Berechnung!A20)</f>
        <v>0</v>
      </c>
      <c r="I20" s="49" t="e">
        <f>+G20-H20</f>
        <v>#VALUE!</v>
      </c>
      <c r="J20" s="24"/>
      <c r="K20" s="24"/>
      <c r="L20" s="24"/>
      <c r="M20" s="24"/>
      <c r="N20" s="24"/>
    </row>
    <row r="21" spans="1:14">
      <c r="A21" s="51" t="s">
        <v>78</v>
      </c>
      <c r="B21" s="52"/>
      <c r="C21" s="52"/>
      <c r="D21" s="52"/>
      <c r="E21" s="52"/>
      <c r="F21" s="52"/>
      <c r="G21" s="53"/>
      <c r="H21" s="53"/>
      <c r="I21" s="54"/>
      <c r="J21" s="24"/>
      <c r="K21" s="24"/>
      <c r="L21" s="24"/>
      <c r="M21" s="24"/>
      <c r="N21" s="24"/>
    </row>
    <row r="22" spans="1:14" ht="39">
      <c r="A22" s="6" t="s">
        <v>26</v>
      </c>
      <c r="B22" s="6" t="s">
        <v>27</v>
      </c>
      <c r="C22" s="6" t="s">
        <v>5</v>
      </c>
      <c r="D22" s="6" t="s">
        <v>28</v>
      </c>
      <c r="E22" s="6" t="s">
        <v>77</v>
      </c>
      <c r="F22" s="25" t="s">
        <v>6</v>
      </c>
      <c r="G22" s="6" t="s">
        <v>21</v>
      </c>
      <c r="H22" s="6" t="s">
        <v>29</v>
      </c>
      <c r="I22" s="6" t="s">
        <v>23</v>
      </c>
      <c r="J22" s="24"/>
      <c r="K22" s="24"/>
      <c r="L22" s="24"/>
      <c r="M22" s="24"/>
      <c r="N22" s="24"/>
    </row>
    <row r="23" spans="1:14">
      <c r="A23" s="33"/>
      <c r="B23" s="33"/>
      <c r="C23" s="34"/>
      <c r="D23" s="35"/>
      <c r="E23" s="47" t="str">
        <f>IF($B$6="KAO",30,IF($B$6="BUrlG",24,"Bitte Angabe in B5 vornehmen!"))</f>
        <v>Bitte Angabe in B5 vornehmen!</v>
      </c>
      <c r="F23" s="48" t="e">
        <f>+E23/5*D23</f>
        <v>#VALUE!</v>
      </c>
      <c r="G23" s="49" t="e">
        <f>(F23/12)*DATEDIF(A23,B23+1,"m")</f>
        <v>#VALUE!</v>
      </c>
      <c r="H23" s="50">
        <f>SUMIFS(Urlaubskartei!$G$3:$G$22,Urlaubskartei!$F$3:$F$22,"&lt;="&amp;Berechnung!B23,Urlaubskartei!$E$3:$E$22,"&gt;="&amp;Berechnung!A23)</f>
        <v>0</v>
      </c>
      <c r="I23" s="49" t="e">
        <f>+G23-H23</f>
        <v>#VALUE!</v>
      </c>
      <c r="J23" s="24"/>
      <c r="K23" s="24"/>
      <c r="L23" s="24"/>
      <c r="M23" s="24"/>
      <c r="N23" s="24"/>
    </row>
    <row r="24" spans="1:14">
      <c r="A24" s="51" t="s">
        <v>79</v>
      </c>
      <c r="B24" s="52"/>
      <c r="C24" s="52"/>
      <c r="D24" s="52"/>
      <c r="E24" s="52"/>
      <c r="F24" s="52"/>
      <c r="G24" s="53"/>
      <c r="H24" s="53"/>
      <c r="I24" s="54"/>
      <c r="J24" s="24"/>
      <c r="K24" s="24"/>
      <c r="L24" s="24"/>
      <c r="M24" s="24"/>
      <c r="N24" s="24"/>
    </row>
    <row r="25" spans="1:14" ht="39">
      <c r="A25" s="6" t="s">
        <v>26</v>
      </c>
      <c r="B25" s="6" t="s">
        <v>27</v>
      </c>
      <c r="C25" s="6" t="s">
        <v>5</v>
      </c>
      <c r="D25" s="6" t="s">
        <v>28</v>
      </c>
      <c r="E25" s="6" t="s">
        <v>77</v>
      </c>
      <c r="F25" s="25" t="s">
        <v>6</v>
      </c>
      <c r="G25" s="6" t="s">
        <v>21</v>
      </c>
      <c r="H25" s="6" t="s">
        <v>29</v>
      </c>
      <c r="I25" s="6" t="s">
        <v>23</v>
      </c>
      <c r="J25" s="24"/>
      <c r="K25" s="24"/>
      <c r="L25" s="24"/>
      <c r="M25" s="24"/>
      <c r="N25" s="24"/>
    </row>
    <row r="26" spans="1:14">
      <c r="A26" s="33"/>
      <c r="B26" s="33"/>
      <c r="C26" s="34"/>
      <c r="D26" s="35"/>
      <c r="E26" s="47" t="str">
        <f>IF($B$6="KAO",30,IF($B$6="BUrlG",24,"Bitte Angabe in B5 vornehmen!"))</f>
        <v>Bitte Angabe in B5 vornehmen!</v>
      </c>
      <c r="F26" s="48" t="e">
        <f>+E26/5*D26</f>
        <v>#VALUE!</v>
      </c>
      <c r="G26" s="49" t="e">
        <f>(F26/12)*DATEDIF(A26,B26+1,"m")</f>
        <v>#VALUE!</v>
      </c>
      <c r="H26" s="50">
        <f>SUMIFS(Urlaubskartei!$G$3:$G$22,Urlaubskartei!$F$3:$F$22,"&lt;="&amp;Berechnung!B26,Urlaubskartei!$E$3:$E$22,"&gt;="&amp;Berechnung!A26)</f>
        <v>0</v>
      </c>
      <c r="I26" s="49" t="e">
        <f>+G26-H26</f>
        <v>#VALUE!</v>
      </c>
      <c r="J26" s="24"/>
      <c r="K26" s="24"/>
      <c r="L26" s="24"/>
      <c r="M26" s="24"/>
      <c r="N26" s="24"/>
    </row>
    <row r="27" spans="1:14">
      <c r="A27" s="51" t="s">
        <v>80</v>
      </c>
      <c r="B27" s="52"/>
      <c r="C27" s="52"/>
      <c r="D27" s="52"/>
      <c r="E27" s="52"/>
      <c r="F27" s="52"/>
      <c r="G27" s="53"/>
      <c r="H27" s="53"/>
      <c r="I27" s="54"/>
      <c r="J27" s="24"/>
      <c r="K27" s="24"/>
      <c r="L27" s="24"/>
      <c r="M27" s="24"/>
      <c r="N27" s="24"/>
    </row>
    <row r="28" spans="1:14" ht="39">
      <c r="A28" s="6" t="s">
        <v>26</v>
      </c>
      <c r="B28" s="6" t="s">
        <v>27</v>
      </c>
      <c r="C28" s="6" t="s">
        <v>5</v>
      </c>
      <c r="D28" s="6" t="s">
        <v>28</v>
      </c>
      <c r="E28" s="6" t="s">
        <v>77</v>
      </c>
      <c r="F28" s="25" t="s">
        <v>6</v>
      </c>
      <c r="G28" s="6" t="s">
        <v>21</v>
      </c>
      <c r="H28" s="6" t="s">
        <v>29</v>
      </c>
      <c r="I28" s="6" t="s">
        <v>23</v>
      </c>
      <c r="J28" s="24"/>
      <c r="K28" s="24"/>
      <c r="L28" s="24"/>
      <c r="M28" s="24"/>
      <c r="N28" s="24"/>
    </row>
    <row r="29" spans="1:14">
      <c r="A29" s="33"/>
      <c r="B29" s="33"/>
      <c r="C29" s="34"/>
      <c r="D29" s="35"/>
      <c r="E29" s="47" t="str">
        <f>IF($B$6="KAO",30,IF($B$6="BUrlG",24,"Bitte Angabe in B5 vornehmen!"))</f>
        <v>Bitte Angabe in B5 vornehmen!</v>
      </c>
      <c r="F29" s="48" t="e">
        <f>+E29/5*D29</f>
        <v>#VALUE!</v>
      </c>
      <c r="G29" s="49" t="e">
        <f>(F29/12)*DATEDIF(A29,B29+1,"m")</f>
        <v>#VALUE!</v>
      </c>
      <c r="H29" s="50">
        <f>SUMIFS(Urlaubskartei!$G$3:$G$22,Urlaubskartei!$F$3:$F$22,"&lt;="&amp;Berechnung!B29,Urlaubskartei!$E$3:$E$22,"&gt;="&amp;Berechnung!A29)</f>
        <v>0</v>
      </c>
      <c r="I29" s="49" t="e">
        <f>+G29-H29</f>
        <v>#VALUE!</v>
      </c>
      <c r="J29" s="24"/>
      <c r="K29" s="24"/>
      <c r="L29" s="24"/>
      <c r="M29" s="24"/>
      <c r="N29" s="24"/>
    </row>
    <row r="30" spans="1:14">
      <c r="A30" s="51" t="s">
        <v>81</v>
      </c>
      <c r="B30" s="52"/>
      <c r="C30" s="52"/>
      <c r="D30" s="52"/>
      <c r="E30" s="52"/>
      <c r="F30" s="52"/>
      <c r="G30" s="53"/>
      <c r="H30" s="53"/>
      <c r="I30" s="54"/>
      <c r="J30" s="24"/>
      <c r="K30" s="24"/>
      <c r="L30" s="24"/>
      <c r="M30" s="24"/>
      <c r="N30" s="24"/>
    </row>
    <row r="31" spans="1:14" ht="39">
      <c r="A31" s="6" t="s">
        <v>26</v>
      </c>
      <c r="B31" s="6" t="s">
        <v>27</v>
      </c>
      <c r="C31" s="6" t="s">
        <v>5</v>
      </c>
      <c r="D31" s="6" t="s">
        <v>28</v>
      </c>
      <c r="E31" s="6" t="s">
        <v>77</v>
      </c>
      <c r="F31" s="25" t="s">
        <v>6</v>
      </c>
      <c r="G31" s="6" t="s">
        <v>21</v>
      </c>
      <c r="H31" s="6" t="s">
        <v>29</v>
      </c>
      <c r="I31" s="6" t="s">
        <v>23</v>
      </c>
      <c r="J31" s="24"/>
      <c r="K31" s="24"/>
      <c r="L31" s="24"/>
      <c r="M31" s="24"/>
      <c r="N31" s="24"/>
    </row>
    <row r="32" spans="1:14">
      <c r="A32" s="33"/>
      <c r="B32" s="33"/>
      <c r="C32" s="34"/>
      <c r="D32" s="35"/>
      <c r="E32" s="47" t="str">
        <f>IF($B$6="KAO",30,IF($B$6="BUrlG",24,"Bitte Angabe in B5 vornehmen!"))</f>
        <v>Bitte Angabe in B5 vornehmen!</v>
      </c>
      <c r="F32" s="48" t="e">
        <f>+E32/5*D32</f>
        <v>#VALUE!</v>
      </c>
      <c r="G32" s="49" t="e">
        <f>(F32/12)*DATEDIF(A32,B32+1,"m")</f>
        <v>#VALUE!</v>
      </c>
      <c r="H32" s="50">
        <f>SUMIFS(Urlaubskartei!$G$3:$G$22,Urlaubskartei!$F$3:$F$22,"&lt;="&amp;Berechnung!B32,Urlaubskartei!$E$3:$E$22,"&gt;="&amp;Berechnung!A32)</f>
        <v>0</v>
      </c>
      <c r="I32" s="49" t="e">
        <f>+G32-H32</f>
        <v>#VALUE!</v>
      </c>
      <c r="J32" s="24"/>
      <c r="K32" s="24"/>
      <c r="L32" s="24"/>
      <c r="M32" s="24"/>
      <c r="N32" s="24"/>
    </row>
    <row r="33" spans="1:14">
      <c r="A33" s="51" t="s">
        <v>82</v>
      </c>
      <c r="B33" s="52"/>
      <c r="C33" s="52"/>
      <c r="D33" s="52"/>
      <c r="E33" s="52"/>
      <c r="F33" s="52"/>
      <c r="G33" s="53"/>
      <c r="H33" s="53"/>
      <c r="I33" s="54"/>
      <c r="J33" s="24"/>
      <c r="K33" s="24"/>
      <c r="L33" s="24"/>
      <c r="M33" s="24"/>
      <c r="N33" s="24"/>
    </row>
    <row r="34" spans="1:14" ht="39">
      <c r="A34" s="6" t="s">
        <v>26</v>
      </c>
      <c r="B34" s="6" t="s">
        <v>27</v>
      </c>
      <c r="C34" s="6" t="s">
        <v>5</v>
      </c>
      <c r="D34" s="6" t="s">
        <v>28</v>
      </c>
      <c r="E34" s="6" t="s">
        <v>77</v>
      </c>
      <c r="F34" s="25" t="s">
        <v>6</v>
      </c>
      <c r="G34" s="6" t="s">
        <v>21</v>
      </c>
      <c r="H34" s="6" t="s">
        <v>29</v>
      </c>
      <c r="I34" s="6" t="s">
        <v>23</v>
      </c>
      <c r="J34" s="24"/>
      <c r="K34" s="24"/>
      <c r="L34" s="24"/>
      <c r="M34" s="24"/>
      <c r="N34" s="24"/>
    </row>
    <row r="35" spans="1:14">
      <c r="A35" s="33"/>
      <c r="B35" s="33"/>
      <c r="C35" s="34"/>
      <c r="D35" s="35"/>
      <c r="E35" s="47" t="str">
        <f>IF($B$6="KAO",30,IF($B$6="BUrlG",24,"Bitte Angabe in B5 vornehmen!"))</f>
        <v>Bitte Angabe in B5 vornehmen!</v>
      </c>
      <c r="F35" s="48" t="e">
        <f>+E35/5*D35</f>
        <v>#VALUE!</v>
      </c>
      <c r="G35" s="49" t="e">
        <f>(F35/12)*DATEDIF(A35,B35+1,"m")</f>
        <v>#VALUE!</v>
      </c>
      <c r="H35" s="50">
        <f>SUMIFS(Urlaubskartei!$G$3:$G$22,Urlaubskartei!$F$3:$F$22,"&lt;="&amp;Berechnung!B35,Urlaubskartei!$E$3:$E$22,"&gt;="&amp;Berechnung!A35)</f>
        <v>0</v>
      </c>
      <c r="I35" s="49" t="e">
        <f>+G35-H35</f>
        <v>#VALUE!</v>
      </c>
      <c r="J35" s="24"/>
      <c r="K35" s="24"/>
      <c r="L35" s="24"/>
      <c r="M35" s="24"/>
      <c r="N35" s="24"/>
    </row>
    <row r="36" spans="1:14">
      <c r="A36" s="51" t="s">
        <v>83</v>
      </c>
      <c r="B36" s="52"/>
      <c r="C36" s="52"/>
      <c r="D36" s="52"/>
      <c r="E36" s="52"/>
      <c r="F36" s="52"/>
      <c r="G36" s="53"/>
      <c r="H36" s="53"/>
      <c r="I36" s="54"/>
      <c r="J36" s="24"/>
      <c r="K36" s="24"/>
      <c r="L36" s="24"/>
      <c r="M36" s="24"/>
      <c r="N36" s="24"/>
    </row>
    <row r="37" spans="1:14" ht="39">
      <c r="A37" s="6" t="s">
        <v>26</v>
      </c>
      <c r="B37" s="6" t="s">
        <v>27</v>
      </c>
      <c r="C37" s="6" t="s">
        <v>5</v>
      </c>
      <c r="D37" s="6" t="s">
        <v>28</v>
      </c>
      <c r="E37" s="6" t="s">
        <v>77</v>
      </c>
      <c r="F37" s="25" t="s">
        <v>6</v>
      </c>
      <c r="G37" s="6" t="s">
        <v>21</v>
      </c>
      <c r="H37" s="6" t="s">
        <v>29</v>
      </c>
      <c r="I37" s="6" t="s">
        <v>23</v>
      </c>
      <c r="J37" s="24"/>
      <c r="K37" s="24"/>
      <c r="L37" s="24"/>
      <c r="M37" s="24"/>
      <c r="N37" s="24"/>
    </row>
    <row r="38" spans="1:14">
      <c r="A38" s="33"/>
      <c r="B38" s="33"/>
      <c r="C38" s="34"/>
      <c r="D38" s="35"/>
      <c r="E38" s="47" t="str">
        <f>IF($B$6="KAO",30,IF($B$6="BUrlG",24,"Bitte Angabe in B5 vornehmen!"))</f>
        <v>Bitte Angabe in B5 vornehmen!</v>
      </c>
      <c r="F38" s="48" t="e">
        <f>+E38/5*D38</f>
        <v>#VALUE!</v>
      </c>
      <c r="G38" s="49" t="e">
        <f>(F38/12)*DATEDIF(A38,B38+1,"m")</f>
        <v>#VALUE!</v>
      </c>
      <c r="H38" s="50">
        <f>SUMIFS(Urlaubskartei!$G$3:$G$22,Urlaubskartei!$F$3:$F$22,"&lt;="&amp;Berechnung!B38,Urlaubskartei!$E$3:$E$22,"&gt;="&amp;Berechnung!A38)</f>
        <v>0</v>
      </c>
      <c r="I38" s="49" t="e">
        <f>+G38-H38</f>
        <v>#VALUE!</v>
      </c>
      <c r="J38" s="24"/>
      <c r="K38" s="24"/>
      <c r="L38" s="24"/>
      <c r="M38" s="24"/>
      <c r="N38" s="24"/>
    </row>
    <row r="39" spans="1:14">
      <c r="A39" s="51" t="s">
        <v>84</v>
      </c>
      <c r="B39" s="52"/>
      <c r="C39" s="52"/>
      <c r="D39" s="52"/>
      <c r="E39" s="52"/>
      <c r="F39" s="52"/>
      <c r="G39" s="53"/>
      <c r="H39" s="53"/>
      <c r="I39" s="54"/>
      <c r="J39" s="24"/>
      <c r="K39" s="24"/>
      <c r="L39" s="24"/>
      <c r="M39" s="24"/>
      <c r="N39" s="24"/>
    </row>
    <row r="40" spans="1:14" ht="39">
      <c r="A40" s="6" t="s">
        <v>26</v>
      </c>
      <c r="B40" s="6" t="s">
        <v>27</v>
      </c>
      <c r="C40" s="6" t="s">
        <v>5</v>
      </c>
      <c r="D40" s="6" t="s">
        <v>28</v>
      </c>
      <c r="E40" s="6" t="s">
        <v>77</v>
      </c>
      <c r="F40" s="25" t="s">
        <v>6</v>
      </c>
      <c r="G40" s="6" t="s">
        <v>21</v>
      </c>
      <c r="H40" s="6" t="s">
        <v>29</v>
      </c>
      <c r="I40" s="6" t="s">
        <v>23</v>
      </c>
      <c r="J40" s="24"/>
      <c r="K40" s="24"/>
      <c r="L40" s="24"/>
      <c r="M40" s="24"/>
      <c r="N40" s="24"/>
    </row>
    <row r="41" spans="1:14">
      <c r="A41" s="33"/>
      <c r="B41" s="33"/>
      <c r="C41" s="34"/>
      <c r="D41" s="35"/>
      <c r="E41" s="47" t="str">
        <f>IF($B$6="KAO",30,IF($B$6="BUrlG",24,"Bitte Angabe in B5 vornehmen!"))</f>
        <v>Bitte Angabe in B5 vornehmen!</v>
      </c>
      <c r="F41" s="48" t="e">
        <f>+E41/5*D41</f>
        <v>#VALUE!</v>
      </c>
      <c r="G41" s="49" t="e">
        <f>(F41/12)*DATEDIF(A41,B41+1,"m")</f>
        <v>#VALUE!</v>
      </c>
      <c r="H41" s="50">
        <f>SUMIFS(Urlaubskartei!$G$3:$G$22,Urlaubskartei!$F$3:$F$22,"&lt;="&amp;Berechnung!B41,Urlaubskartei!$E$3:$E$22,"&gt;="&amp;Berechnung!A41)</f>
        <v>0</v>
      </c>
      <c r="I41" s="49" t="e">
        <f>+G41-H41</f>
        <v>#VALUE!</v>
      </c>
      <c r="J41" s="24"/>
      <c r="K41" s="24"/>
      <c r="L41" s="24"/>
      <c r="M41" s="24"/>
      <c r="N41" s="24"/>
    </row>
    <row r="42" spans="1:14">
      <c r="A42" s="43"/>
      <c r="B42" s="46"/>
      <c r="C42" s="41"/>
      <c r="D42" s="42"/>
      <c r="E42" s="28"/>
      <c r="F42" s="27"/>
      <c r="G42" s="29"/>
      <c r="H42" s="26"/>
      <c r="I42" s="30"/>
      <c r="J42" s="24"/>
      <c r="K42" s="24"/>
      <c r="L42" s="24"/>
      <c r="M42" s="24"/>
      <c r="N42" s="24"/>
    </row>
    <row r="43" spans="1:14">
      <c r="A43" s="44" t="s">
        <v>22</v>
      </c>
      <c r="B43" s="58" t="e">
        <f>SUM(I41,I38,I35,I32,I29,I26,I23,I20,I17,I14)</f>
        <v>#VALUE!</v>
      </c>
      <c r="C43" s="59"/>
      <c r="D43" s="59"/>
      <c r="E43" s="59"/>
      <c r="F43" s="59"/>
      <c r="G43" s="59"/>
      <c r="H43" s="59"/>
      <c r="I43" s="60"/>
      <c r="J43" s="24"/>
      <c r="K43" s="24"/>
      <c r="L43" s="24"/>
      <c r="M43" s="24"/>
      <c r="N43" s="24"/>
    </row>
    <row r="44" spans="1:14">
      <c r="A44" s="45"/>
      <c r="B44" s="61"/>
      <c r="C44" s="62"/>
      <c r="D44" s="62"/>
      <c r="E44" s="62"/>
      <c r="F44" s="62"/>
      <c r="G44" s="62"/>
      <c r="H44" s="62"/>
      <c r="I44" s="63"/>
      <c r="J44" s="24"/>
      <c r="K44" s="24"/>
      <c r="L44" s="24"/>
      <c r="M44" s="24"/>
      <c r="N44" s="24"/>
    </row>
    <row r="45" spans="1:14">
      <c r="A45" s="24"/>
      <c r="B45" s="24"/>
      <c r="C45" s="24"/>
      <c r="D45" s="24"/>
      <c r="E45" s="24"/>
      <c r="F45" s="24"/>
      <c r="G45" s="24"/>
      <c r="H45" s="24"/>
      <c r="I45" s="24"/>
      <c r="J45" s="24"/>
      <c r="K45" s="24"/>
      <c r="L45" s="24"/>
      <c r="M45" s="24"/>
      <c r="N45" s="24"/>
    </row>
  </sheetData>
  <sheetProtection password="86F2" sheet="1" objects="1" scenarios="1"/>
  <mergeCells count="2">
    <mergeCell ref="E6:I8"/>
    <mergeCell ref="B43:I44"/>
  </mergeCells>
  <conditionalFormatting sqref="E6:I8">
    <cfRule type="expression" dxfId="6" priority="1">
      <formula>B7="Ja"</formula>
    </cfRule>
  </conditionalFormatting>
  <dataValidations count="2">
    <dataValidation type="list" allowBlank="1" showInputMessage="1" showErrorMessage="1" sqref="B6">
      <formula1>" ,BUrlG,KAO"</formula1>
    </dataValidation>
    <dataValidation type="list" allowBlank="1" showInputMessage="1" showErrorMessage="1" sqref="B7">
      <formula1>" ,Ja,Nein"</formula1>
    </dataValidation>
  </dataValidations>
  <pageMargins left="0.7" right="0.7" top="0.78740157499999996" bottom="0.78740157499999996" header="0.3" footer="0.3"/>
  <pageSetup paperSize="9" scale="3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25"/>
  <sheetViews>
    <sheetView showGridLines="0" zoomScale="85" zoomScaleNormal="85" workbookViewId="0">
      <selection activeCell="B2" sqref="B2"/>
    </sheetView>
  </sheetViews>
  <sheetFormatPr baseColWidth="10" defaultRowHeight="15"/>
  <cols>
    <col min="1" max="1" width="1.125" style="36" customWidth="1"/>
    <col min="2" max="2" width="11.625" style="36" customWidth="1"/>
    <col min="3" max="4" width="11" style="36"/>
    <col min="5" max="5" width="10.625" style="36" bestFit="1" customWidth="1"/>
    <col min="6" max="6" width="9.875" style="36" bestFit="1" customWidth="1"/>
    <col min="7" max="16384" width="11" style="36"/>
  </cols>
  <sheetData>
    <row r="1" spans="2:13" ht="6" customHeight="1"/>
    <row r="2" spans="2:13" ht="25.5">
      <c r="B2" s="6" t="s">
        <v>44</v>
      </c>
      <c r="C2" s="6" t="s">
        <v>40</v>
      </c>
      <c r="D2" s="6" t="s">
        <v>74</v>
      </c>
      <c r="E2" s="6" t="s">
        <v>41</v>
      </c>
      <c r="F2" s="6" t="s">
        <v>42</v>
      </c>
      <c r="G2" s="6" t="s">
        <v>43</v>
      </c>
    </row>
    <row r="3" spans="2:13">
      <c r="B3" s="37">
        <v>1</v>
      </c>
      <c r="C3" s="38"/>
      <c r="D3" s="38"/>
      <c r="E3" s="38"/>
      <c r="F3" s="38"/>
      <c r="G3" s="37" t="str">
        <f>IF(E3="","Bitte Urlaubsbeginn eintragen!",IF(F3="","Bitte Urlaubsende eintragen!",NETWORKDAYS(E3,F3,Feiertage!$H$6:$H$2133)))</f>
        <v>Bitte Urlaubsbeginn eintragen!</v>
      </c>
      <c r="H3" s="40" t="s">
        <v>76</v>
      </c>
      <c r="J3" s="40"/>
      <c r="M3" s="40" t="s">
        <v>75</v>
      </c>
    </row>
    <row r="4" spans="2:13">
      <c r="B4" s="37">
        <v>2</v>
      </c>
      <c r="C4" s="38"/>
      <c r="D4" s="38"/>
      <c r="E4" s="38"/>
      <c r="F4" s="38"/>
      <c r="G4" s="37" t="str">
        <f>IF(E4="","Bitte Urlaubsbeginn eintragen!",IF(F4="","Bitte Urlaubsende eintragen!",NETWORKDAYS(E4,F4,Feiertage!$H$6:$H$2133)))</f>
        <v>Bitte Urlaubsbeginn eintragen!</v>
      </c>
      <c r="H4" s="40" t="s">
        <v>76</v>
      </c>
      <c r="J4" s="40"/>
      <c r="M4" s="40" t="s">
        <v>75</v>
      </c>
    </row>
    <row r="5" spans="2:13">
      <c r="B5" s="37">
        <v>3</v>
      </c>
      <c r="C5" s="38"/>
      <c r="D5" s="38"/>
      <c r="E5" s="38"/>
      <c r="F5" s="38"/>
      <c r="G5" s="37" t="str">
        <f>IF(E5="","Bitte Urlaubsbeginn eintragen!",IF(F5="","Bitte Urlaubsende eintragen!",NETWORKDAYS(E5,F5,Feiertage!$H$6:$H$2133)))</f>
        <v>Bitte Urlaubsbeginn eintragen!</v>
      </c>
      <c r="H5" s="40" t="s">
        <v>76</v>
      </c>
      <c r="J5" s="40"/>
      <c r="M5" s="40" t="s">
        <v>75</v>
      </c>
    </row>
    <row r="6" spans="2:13">
      <c r="B6" s="37">
        <v>4</v>
      </c>
      <c r="C6" s="38"/>
      <c r="D6" s="38"/>
      <c r="E6" s="38"/>
      <c r="F6" s="38"/>
      <c r="G6" s="37" t="str">
        <f>IF(E6="","Bitte Urlaubsbeginn eintragen!",IF(F6="","Bitte Urlaubsende eintragen!",NETWORKDAYS(E6,F6,Feiertage!$H$6:$H$2133)))</f>
        <v>Bitte Urlaubsbeginn eintragen!</v>
      </c>
      <c r="H6" s="40" t="s">
        <v>76</v>
      </c>
      <c r="J6" s="40"/>
      <c r="M6" s="40" t="s">
        <v>75</v>
      </c>
    </row>
    <row r="7" spans="2:13">
      <c r="B7" s="37">
        <v>5</v>
      </c>
      <c r="C7" s="38"/>
      <c r="D7" s="38"/>
      <c r="E7" s="38"/>
      <c r="F7" s="38"/>
      <c r="G7" s="37" t="str">
        <f>IF(E7="","Bitte Urlaubsbeginn eintragen!",IF(F7="","Bitte Urlaubsende eintragen!",NETWORKDAYS(E7,F7,Feiertage!$H$6:$H$2133)))</f>
        <v>Bitte Urlaubsbeginn eintragen!</v>
      </c>
      <c r="H7" s="40" t="s">
        <v>76</v>
      </c>
      <c r="J7" s="40"/>
      <c r="M7" s="40" t="s">
        <v>75</v>
      </c>
    </row>
    <row r="8" spans="2:13">
      <c r="B8" s="37">
        <v>6</v>
      </c>
      <c r="C8" s="38"/>
      <c r="D8" s="38"/>
      <c r="E8" s="38"/>
      <c r="F8" s="38"/>
      <c r="G8" s="37" t="str">
        <f>IF(E8="","Bitte Urlaubsbeginn eintragen!",IF(F8="","Bitte Urlaubsende eintragen!",NETWORKDAYS(E8,F8,Feiertage!$H$6:$H$2133)))</f>
        <v>Bitte Urlaubsbeginn eintragen!</v>
      </c>
      <c r="H8" s="40" t="s">
        <v>76</v>
      </c>
      <c r="J8" s="40"/>
      <c r="M8" s="40" t="s">
        <v>75</v>
      </c>
    </row>
    <row r="9" spans="2:13">
      <c r="B9" s="37">
        <v>7</v>
      </c>
      <c r="C9" s="38"/>
      <c r="D9" s="38"/>
      <c r="E9" s="38"/>
      <c r="F9" s="38"/>
      <c r="G9" s="37" t="str">
        <f>IF(E9="","Bitte Urlaubsbeginn eintragen!",IF(F9="","Bitte Urlaubsende eintragen!",NETWORKDAYS(E9,F9,Feiertage!$H$6:$H$2133)))</f>
        <v>Bitte Urlaubsbeginn eintragen!</v>
      </c>
      <c r="H9" s="40" t="s">
        <v>76</v>
      </c>
      <c r="J9" s="40"/>
      <c r="M9" s="40" t="s">
        <v>75</v>
      </c>
    </row>
    <row r="10" spans="2:13">
      <c r="B10" s="37">
        <v>8</v>
      </c>
      <c r="C10" s="38"/>
      <c r="D10" s="38"/>
      <c r="E10" s="38"/>
      <c r="F10" s="38"/>
      <c r="G10" s="37" t="str">
        <f>IF(E10="","Bitte Urlaubsbeginn eintragen!",IF(F10="","Bitte Urlaubsende eintragen!",NETWORKDAYS(E10,F10,Feiertage!$H$6:$H$2133)))</f>
        <v>Bitte Urlaubsbeginn eintragen!</v>
      </c>
      <c r="H10" s="40" t="s">
        <v>76</v>
      </c>
      <c r="J10" s="40"/>
      <c r="M10" s="40" t="s">
        <v>75</v>
      </c>
    </row>
    <row r="11" spans="2:13">
      <c r="B11" s="37">
        <v>9</v>
      </c>
      <c r="C11" s="38"/>
      <c r="D11" s="38"/>
      <c r="E11" s="38"/>
      <c r="F11" s="38"/>
      <c r="G11" s="37" t="str">
        <f>IF(E11="","Bitte Urlaubsbeginn eintragen!",IF(F11="","Bitte Urlaubsende eintragen!",NETWORKDAYS(E11,F11,Feiertage!$H$6:$H$2133)))</f>
        <v>Bitte Urlaubsbeginn eintragen!</v>
      </c>
      <c r="H11" s="40" t="s">
        <v>76</v>
      </c>
      <c r="J11" s="40"/>
      <c r="M11" s="40" t="s">
        <v>75</v>
      </c>
    </row>
    <row r="12" spans="2:13">
      <c r="B12" s="37">
        <v>10</v>
      </c>
      <c r="C12" s="38"/>
      <c r="D12" s="38"/>
      <c r="E12" s="38"/>
      <c r="F12" s="38"/>
      <c r="G12" s="37" t="str">
        <f>IF(E12="","Bitte Urlaubsbeginn eintragen!",IF(F12="","Bitte Urlaubsende eintragen!",NETWORKDAYS(E12,F12,Feiertage!$H$6:$H$2133)))</f>
        <v>Bitte Urlaubsbeginn eintragen!</v>
      </c>
      <c r="H12" s="40" t="s">
        <v>76</v>
      </c>
      <c r="J12" s="40"/>
      <c r="M12" s="40" t="s">
        <v>75</v>
      </c>
    </row>
    <row r="13" spans="2:13">
      <c r="B13" s="37">
        <v>11</v>
      </c>
      <c r="C13" s="38"/>
      <c r="D13" s="38"/>
      <c r="E13" s="38"/>
      <c r="F13" s="38"/>
      <c r="G13" s="37" t="str">
        <f>IF(E13="","Bitte Urlaubsbeginn eintragen!",IF(F13="","Bitte Urlaubsende eintragen!",NETWORKDAYS(E13,F13,Feiertage!$H$6:$H$2133)))</f>
        <v>Bitte Urlaubsbeginn eintragen!</v>
      </c>
      <c r="H13" s="40" t="s">
        <v>76</v>
      </c>
      <c r="J13" s="40"/>
      <c r="M13" s="40" t="s">
        <v>75</v>
      </c>
    </row>
    <row r="14" spans="2:13">
      <c r="B14" s="37">
        <v>12</v>
      </c>
      <c r="C14" s="38"/>
      <c r="D14" s="38"/>
      <c r="E14" s="38"/>
      <c r="F14" s="38"/>
      <c r="G14" s="37" t="str">
        <f>IF(E14="","Bitte Urlaubsbeginn eintragen!",IF(F14="","Bitte Urlaubsende eintragen!",NETWORKDAYS(E14,F14,Feiertage!$H$6:$H$2133)))</f>
        <v>Bitte Urlaubsbeginn eintragen!</v>
      </c>
      <c r="H14" s="40" t="s">
        <v>76</v>
      </c>
      <c r="J14" s="40"/>
      <c r="M14" s="40" t="s">
        <v>75</v>
      </c>
    </row>
    <row r="15" spans="2:13">
      <c r="B15" s="37">
        <v>13</v>
      </c>
      <c r="C15" s="38"/>
      <c r="D15" s="38"/>
      <c r="E15" s="38"/>
      <c r="F15" s="38"/>
      <c r="G15" s="37" t="str">
        <f>IF(E15="","Bitte Urlaubsbeginn eintragen!",IF(F15="","Bitte Urlaubsende eintragen!",NETWORKDAYS(E15,F15,Feiertage!$H$6:$H$2133)))</f>
        <v>Bitte Urlaubsbeginn eintragen!</v>
      </c>
      <c r="H15" s="40" t="s">
        <v>76</v>
      </c>
      <c r="J15" s="40"/>
      <c r="M15" s="40" t="s">
        <v>75</v>
      </c>
    </row>
    <row r="16" spans="2:13">
      <c r="B16" s="37">
        <v>14</v>
      </c>
      <c r="C16" s="38"/>
      <c r="D16" s="38"/>
      <c r="E16" s="38"/>
      <c r="F16" s="38"/>
      <c r="G16" s="37" t="str">
        <f>IF(E16="","Bitte Urlaubsbeginn eintragen!",IF(F16="","Bitte Urlaubsende eintragen!",NETWORKDAYS(E16,F16,Feiertage!$H$6:$H$2133)))</f>
        <v>Bitte Urlaubsbeginn eintragen!</v>
      </c>
      <c r="H16" s="40" t="s">
        <v>76</v>
      </c>
      <c r="J16" s="40"/>
      <c r="M16" s="40" t="s">
        <v>75</v>
      </c>
    </row>
    <row r="17" spans="2:13">
      <c r="B17" s="37">
        <v>15</v>
      </c>
      <c r="C17" s="38"/>
      <c r="D17" s="38"/>
      <c r="E17" s="38"/>
      <c r="F17" s="38"/>
      <c r="G17" s="37" t="str">
        <f>IF(E17="","Bitte Urlaubsbeginn eintragen!",IF(F17="","Bitte Urlaubsende eintragen!",NETWORKDAYS(E17,F17,Feiertage!$H$6:$H$2133)))</f>
        <v>Bitte Urlaubsbeginn eintragen!</v>
      </c>
      <c r="H17" s="40" t="s">
        <v>76</v>
      </c>
      <c r="J17" s="40"/>
      <c r="M17" s="40" t="s">
        <v>75</v>
      </c>
    </row>
    <row r="18" spans="2:13">
      <c r="B18" s="37">
        <v>16</v>
      </c>
      <c r="C18" s="38"/>
      <c r="D18" s="38"/>
      <c r="E18" s="38"/>
      <c r="F18" s="38"/>
      <c r="G18" s="37" t="str">
        <f>IF(E18="","Bitte Urlaubsbeginn eintragen!",IF(F18="","Bitte Urlaubsende eintragen!",NETWORKDAYS(E18,F18,Feiertage!$H$6:$H$2133)))</f>
        <v>Bitte Urlaubsbeginn eintragen!</v>
      </c>
      <c r="H18" s="40" t="s">
        <v>76</v>
      </c>
      <c r="J18" s="40"/>
      <c r="M18" s="40" t="s">
        <v>75</v>
      </c>
    </row>
    <row r="19" spans="2:13">
      <c r="B19" s="37">
        <v>17</v>
      </c>
      <c r="C19" s="38"/>
      <c r="D19" s="38"/>
      <c r="E19" s="38"/>
      <c r="F19" s="38"/>
      <c r="G19" s="37" t="str">
        <f>IF(E19="","Bitte Urlaubsbeginn eintragen!",IF(F19="","Bitte Urlaubsende eintragen!",NETWORKDAYS(E19,F19,Feiertage!$H$6:$H$2133)))</f>
        <v>Bitte Urlaubsbeginn eintragen!</v>
      </c>
      <c r="H19" s="40" t="s">
        <v>76</v>
      </c>
      <c r="J19" s="40"/>
      <c r="M19" s="40" t="s">
        <v>75</v>
      </c>
    </row>
    <row r="20" spans="2:13">
      <c r="B20" s="37">
        <v>18</v>
      </c>
      <c r="C20" s="38"/>
      <c r="D20" s="38"/>
      <c r="E20" s="38"/>
      <c r="F20" s="38"/>
      <c r="G20" s="37" t="str">
        <f>IF(E20="","Bitte Urlaubsbeginn eintragen!",IF(F20="","Bitte Urlaubsende eintragen!",NETWORKDAYS(E20,F20,Feiertage!$H$6:$H$2133)))</f>
        <v>Bitte Urlaubsbeginn eintragen!</v>
      </c>
      <c r="H20" s="40" t="s">
        <v>76</v>
      </c>
      <c r="J20" s="40"/>
      <c r="M20" s="40" t="s">
        <v>75</v>
      </c>
    </row>
    <row r="21" spans="2:13">
      <c r="B21" s="37">
        <v>19</v>
      </c>
      <c r="C21" s="38"/>
      <c r="D21" s="38"/>
      <c r="E21" s="38"/>
      <c r="F21" s="38"/>
      <c r="G21" s="37" t="str">
        <f>IF(E21="","Bitte Urlaubsbeginn eintragen!",IF(F21="","Bitte Urlaubsende eintragen!",NETWORKDAYS(E21,F21,Feiertage!$H$6:$H$2133)))</f>
        <v>Bitte Urlaubsbeginn eintragen!</v>
      </c>
      <c r="H21" s="40" t="s">
        <v>76</v>
      </c>
      <c r="J21" s="40"/>
      <c r="M21" s="40" t="s">
        <v>75</v>
      </c>
    </row>
    <row r="22" spans="2:13">
      <c r="B22" s="37">
        <v>20</v>
      </c>
      <c r="C22" s="38"/>
      <c r="D22" s="38"/>
      <c r="E22" s="38"/>
      <c r="F22" s="38"/>
      <c r="G22" s="37" t="str">
        <f>IF(E22="","Bitte Urlaubsbeginn eintragen!",IF(F22="","Bitte Urlaubsende eintragen!",NETWORKDAYS(E22,F22,Feiertage!$H$6:$H$2133)))</f>
        <v>Bitte Urlaubsbeginn eintragen!</v>
      </c>
      <c r="H22" s="40" t="s">
        <v>76</v>
      </c>
      <c r="J22" s="40"/>
      <c r="M22" s="40" t="s">
        <v>75</v>
      </c>
    </row>
    <row r="23" spans="2:13">
      <c r="B23" s="64" t="s">
        <v>4</v>
      </c>
      <c r="C23" s="65"/>
      <c r="D23" s="65"/>
      <c r="E23" s="65"/>
      <c r="F23" s="66"/>
      <c r="G23" s="39">
        <f>SUM(G3:G22)</f>
        <v>0</v>
      </c>
    </row>
    <row r="25" spans="2:13">
      <c r="B25" s="7" t="s">
        <v>50</v>
      </c>
    </row>
  </sheetData>
  <sheetProtection password="D1F0" sheet="1" objects="1" scenarios="1"/>
  <mergeCells count="1">
    <mergeCell ref="B23:F23"/>
  </mergeCells>
  <conditionalFormatting sqref="J3">
    <cfRule type="expression" dxfId="5" priority="7">
      <formula>$C3&gt;$D3</formula>
    </cfRule>
  </conditionalFormatting>
  <conditionalFormatting sqref="M3">
    <cfRule type="expression" dxfId="4" priority="5">
      <formula>$D3&gt;$E3</formula>
    </cfRule>
  </conditionalFormatting>
  <conditionalFormatting sqref="J4:J22">
    <cfRule type="expression" dxfId="3" priority="4">
      <formula>$C4&gt;$D4</formula>
    </cfRule>
  </conditionalFormatting>
  <conditionalFormatting sqref="M4:M22">
    <cfRule type="expression" dxfId="2" priority="3">
      <formula>$D4&gt;$E4</formula>
    </cfRule>
  </conditionalFormatting>
  <conditionalFormatting sqref="H3">
    <cfRule type="expression" dxfId="1" priority="2">
      <formula>$C3&gt;$D3</formula>
    </cfRule>
  </conditionalFormatting>
  <conditionalFormatting sqref="H4:H22">
    <cfRule type="expression" dxfId="0" priority="1">
      <formula>$C4&gt;$D4</formula>
    </cfRule>
  </conditionalFormatting>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133"/>
  <sheetViews>
    <sheetView showGridLines="0" topLeftCell="A2064" zoomScale="85" zoomScaleNormal="85" workbookViewId="0"/>
  </sheetViews>
  <sheetFormatPr baseColWidth="10" defaultRowHeight="14.25"/>
  <cols>
    <col min="1" max="1" width="17.625" style="11" customWidth="1"/>
    <col min="2" max="2" width="11" style="11"/>
    <col min="3" max="6" width="11" style="11" hidden="1" customWidth="1"/>
    <col min="7" max="7" width="21.5" style="11" bestFit="1" customWidth="1"/>
    <col min="8" max="16384" width="11" style="11"/>
  </cols>
  <sheetData>
    <row r="1" spans="1:10">
      <c r="A1" s="10" t="s">
        <v>51</v>
      </c>
    </row>
    <row r="2" spans="1:10">
      <c r="A2" s="10" t="s">
        <v>52</v>
      </c>
    </row>
    <row r="3" spans="1:10">
      <c r="A3" s="11" t="s">
        <v>53</v>
      </c>
    </row>
    <row r="5" spans="1:10" ht="15">
      <c r="A5" s="12" t="s">
        <v>54</v>
      </c>
      <c r="B5" s="13" t="s">
        <v>55</v>
      </c>
      <c r="C5" s="12" t="s">
        <v>56</v>
      </c>
      <c r="D5" s="12" t="s">
        <v>57</v>
      </c>
      <c r="E5" s="12" t="s">
        <v>58</v>
      </c>
      <c r="F5" s="12" t="s">
        <v>59</v>
      </c>
      <c r="G5" s="12" t="s">
        <v>60</v>
      </c>
      <c r="H5" s="12" t="s">
        <v>31</v>
      </c>
    </row>
    <row r="6" spans="1:10" s="10" customFormat="1">
      <c r="A6" s="10" t="s">
        <v>61</v>
      </c>
      <c r="B6" s="8">
        <v>2017</v>
      </c>
      <c r="G6" s="10" t="s">
        <v>48</v>
      </c>
      <c r="H6" s="14" t="str">
        <f>"01.01."&amp;B6</f>
        <v>01.01.2017</v>
      </c>
    </row>
    <row r="7" spans="1:10" s="10" customFormat="1">
      <c r="A7" s="10" t="s">
        <v>32</v>
      </c>
      <c r="B7" s="8">
        <v>2017</v>
      </c>
      <c r="G7" s="10" t="s">
        <v>48</v>
      </c>
      <c r="H7" s="14" t="str">
        <f>"06.01."&amp;B7</f>
        <v>06.01.2017</v>
      </c>
    </row>
    <row r="8" spans="1:10" s="10" customFormat="1">
      <c r="A8" s="10" t="s">
        <v>62</v>
      </c>
      <c r="B8" s="8">
        <v>2017</v>
      </c>
      <c r="G8" s="10" t="s">
        <v>49</v>
      </c>
      <c r="H8" s="14">
        <f>+H10-4</f>
        <v>42837</v>
      </c>
    </row>
    <row r="9" spans="1:10">
      <c r="A9" s="10" t="s">
        <v>33</v>
      </c>
      <c r="B9" s="8" t="s">
        <v>63</v>
      </c>
      <c r="G9" s="10" t="s">
        <v>48</v>
      </c>
      <c r="H9" s="15">
        <f>+H10-3</f>
        <v>42838</v>
      </c>
      <c r="J9" s="10"/>
    </row>
    <row r="10" spans="1:10">
      <c r="A10" s="10" t="s">
        <v>64</v>
      </c>
      <c r="B10" s="8" t="s">
        <v>63</v>
      </c>
      <c r="C10" s="11">
        <f>INT(B10/100)</f>
        <v>20</v>
      </c>
      <c r="D10" s="10">
        <f>MOD(19*MOD(B10,19)+C10-INT(C10/4)-INT((C10-INT((C10+8)/25)+1)/3)+15,30)</f>
        <v>21</v>
      </c>
      <c r="E10" s="10">
        <f>MOD(32+2*MOD(C10,4)+2*INT(MOD(B10,100)/4)-D10-MOD(MOD(B10,100),4),7)</f>
        <v>4</v>
      </c>
      <c r="F10" s="16">
        <f>D10+E10-7*INT((MOD(B10,19)+11*D10+22*E10)/451)+22</f>
        <v>47</v>
      </c>
      <c r="G10" s="16" t="s">
        <v>65</v>
      </c>
      <c r="H10" s="17" t="str">
        <f>TEXT(IF(F10-31 &lt; 1,F10,F10-31),"0#")&amp;"."&amp;IF(F10 &gt; 31,"04.","03.")&amp;B10</f>
        <v>16.04.2017</v>
      </c>
    </row>
    <row r="11" spans="1:10">
      <c r="A11" s="10" t="s">
        <v>34</v>
      </c>
      <c r="B11" s="8" t="s">
        <v>63</v>
      </c>
      <c r="G11" s="10" t="s">
        <v>48</v>
      </c>
      <c r="H11" s="15">
        <f>+H10+1</f>
        <v>42842</v>
      </c>
      <c r="J11" s="10"/>
    </row>
    <row r="12" spans="1:10">
      <c r="A12" s="10" t="s">
        <v>66</v>
      </c>
      <c r="B12" s="8" t="s">
        <v>63</v>
      </c>
      <c r="G12" s="10" t="s">
        <v>48</v>
      </c>
      <c r="H12" s="14" t="str">
        <f>"01.05."&amp;B12</f>
        <v>01.05.2017</v>
      </c>
      <c r="J12" s="10"/>
    </row>
    <row r="13" spans="1:10">
      <c r="A13" s="10" t="s">
        <v>67</v>
      </c>
      <c r="B13" s="8" t="s">
        <v>63</v>
      </c>
      <c r="G13" s="10" t="s">
        <v>48</v>
      </c>
      <c r="H13" s="15">
        <f>+H10+39</f>
        <v>42880</v>
      </c>
      <c r="J13" s="10"/>
    </row>
    <row r="14" spans="1:10">
      <c r="A14" s="10" t="s">
        <v>35</v>
      </c>
      <c r="B14" s="8" t="s">
        <v>63</v>
      </c>
      <c r="G14" s="10" t="s">
        <v>48</v>
      </c>
      <c r="H14" s="15">
        <f>+H10+50</f>
        <v>42891</v>
      </c>
      <c r="J14" s="10"/>
    </row>
    <row r="15" spans="1:10">
      <c r="A15" s="10" t="s">
        <v>36</v>
      </c>
      <c r="B15" s="8" t="s">
        <v>63</v>
      </c>
      <c r="G15" s="10" t="s">
        <v>48</v>
      </c>
      <c r="H15" s="15">
        <f>+H10+60</f>
        <v>42901</v>
      </c>
      <c r="J15" s="10"/>
    </row>
    <row r="16" spans="1:10">
      <c r="A16" s="10" t="s">
        <v>68</v>
      </c>
      <c r="B16" s="8" t="s">
        <v>63</v>
      </c>
      <c r="G16" s="10" t="s">
        <v>48</v>
      </c>
      <c r="H16" s="14" t="str">
        <f>"03.10."&amp;B16</f>
        <v>03.10.2017</v>
      </c>
    </row>
    <row r="17" spans="1:8">
      <c r="A17" s="10" t="s">
        <v>37</v>
      </c>
      <c r="B17" s="8" t="s">
        <v>63</v>
      </c>
      <c r="G17" s="10" t="s">
        <v>48</v>
      </c>
      <c r="H17" s="14" t="str">
        <f>"01.11."&amp;B17</f>
        <v>01.11.2017</v>
      </c>
    </row>
    <row r="18" spans="1:8">
      <c r="A18" s="10" t="s">
        <v>38</v>
      </c>
      <c r="B18" s="8" t="s">
        <v>63</v>
      </c>
      <c r="G18" s="10" t="s">
        <v>49</v>
      </c>
      <c r="H18" s="14" t="str">
        <f>"24.12."&amp;B18</f>
        <v>24.12.2017</v>
      </c>
    </row>
    <row r="19" spans="1:8">
      <c r="A19" s="10" t="s">
        <v>69</v>
      </c>
      <c r="B19" s="8" t="s">
        <v>63</v>
      </c>
      <c r="G19" s="10" t="s">
        <v>48</v>
      </c>
      <c r="H19" s="14" t="str">
        <f>"25.12."&amp;B19</f>
        <v>25.12.2017</v>
      </c>
    </row>
    <row r="20" spans="1:8">
      <c r="A20" s="10" t="s">
        <v>70</v>
      </c>
      <c r="B20" s="8" t="s">
        <v>63</v>
      </c>
      <c r="G20" s="10" t="s">
        <v>48</v>
      </c>
      <c r="H20" s="14" t="str">
        <f>"26.12."&amp;B20</f>
        <v>26.12.2017</v>
      </c>
    </row>
    <row r="21" spans="1:8">
      <c r="A21" s="10" t="s">
        <v>39</v>
      </c>
      <c r="B21" s="8" t="s">
        <v>63</v>
      </c>
      <c r="G21" s="10" t="s">
        <v>49</v>
      </c>
      <c r="H21" s="14" t="str">
        <f>"31.12."&amp;B21</f>
        <v>31.12.2017</v>
      </c>
    </row>
    <row r="22" spans="1:8">
      <c r="A22" s="10" t="s">
        <v>61</v>
      </c>
      <c r="B22" s="9">
        <f>+B6+1</f>
        <v>2018</v>
      </c>
      <c r="C22" s="10"/>
      <c r="D22" s="10"/>
      <c r="E22" s="10"/>
      <c r="F22" s="10"/>
      <c r="G22" s="10" t="s">
        <v>48</v>
      </c>
      <c r="H22" s="14" t="str">
        <f t="shared" ref="H22" si="0">"01.01."&amp;B22</f>
        <v>01.01.2018</v>
      </c>
    </row>
    <row r="23" spans="1:8">
      <c r="A23" s="10" t="s">
        <v>32</v>
      </c>
      <c r="B23" s="9">
        <f t="shared" ref="B23:B86" si="1">+B7+1</f>
        <v>2018</v>
      </c>
      <c r="C23" s="10"/>
      <c r="D23" s="10"/>
      <c r="E23" s="10"/>
      <c r="F23" s="10"/>
      <c r="G23" s="10" t="s">
        <v>48</v>
      </c>
      <c r="H23" s="14" t="str">
        <f t="shared" ref="H23" si="2">"06.01."&amp;B23</f>
        <v>06.01.2018</v>
      </c>
    </row>
    <row r="24" spans="1:8">
      <c r="A24" s="10" t="s">
        <v>62</v>
      </c>
      <c r="B24" s="9">
        <f t="shared" si="1"/>
        <v>2018</v>
      </c>
      <c r="C24" s="10"/>
      <c r="D24" s="10"/>
      <c r="E24" s="10"/>
      <c r="F24" s="10"/>
      <c r="G24" s="10" t="s">
        <v>49</v>
      </c>
      <c r="H24" s="14">
        <f t="shared" ref="H24" si="3">+H26-4</f>
        <v>43187</v>
      </c>
    </row>
    <row r="25" spans="1:8">
      <c r="A25" s="10" t="s">
        <v>33</v>
      </c>
      <c r="B25" s="9">
        <f t="shared" si="1"/>
        <v>2018</v>
      </c>
      <c r="G25" s="10" t="s">
        <v>48</v>
      </c>
      <c r="H25" s="15">
        <f t="shared" ref="H25" si="4">+H26-3</f>
        <v>43188</v>
      </c>
    </row>
    <row r="26" spans="1:8">
      <c r="A26" s="10" t="s">
        <v>64</v>
      </c>
      <c r="B26" s="9">
        <f t="shared" si="1"/>
        <v>2018</v>
      </c>
      <c r="C26" s="11">
        <f t="shared" ref="C26" si="5">INT(B26/100)</f>
        <v>20</v>
      </c>
      <c r="D26" s="10">
        <f t="shared" ref="D26" si="6">MOD(19*MOD(B26,19)+C26-INT(C26/4)-INT((C26-INT((C26+8)/25)+1)/3)+15,30)</f>
        <v>10</v>
      </c>
      <c r="E26" s="10">
        <f t="shared" ref="E26" si="7">MOD(32+2*MOD(C26,4)+2*INT(MOD(B26,100)/4)-D26-MOD(MOD(B26,100),4),7)</f>
        <v>0</v>
      </c>
      <c r="F26" s="16">
        <f t="shared" ref="F26" si="8">D26+E26-7*INT((MOD(B26,19)+11*D26+22*E26)/451)+22</f>
        <v>32</v>
      </c>
      <c r="G26" s="16" t="s">
        <v>65</v>
      </c>
      <c r="H26" s="17" t="str">
        <f t="shared" ref="H26" si="9">TEXT(IF(F26-31 &lt; 1,F26,F26-31),"0#")&amp;"."&amp;IF(F26 &gt; 31,"04.","03.")&amp;B26</f>
        <v>01.04.2018</v>
      </c>
    </row>
    <row r="27" spans="1:8">
      <c r="A27" s="10" t="s">
        <v>34</v>
      </c>
      <c r="B27" s="9">
        <f t="shared" si="1"/>
        <v>2018</v>
      </c>
      <c r="G27" s="10" t="s">
        <v>48</v>
      </c>
      <c r="H27" s="15">
        <f t="shared" ref="H27" si="10">+H26+1</f>
        <v>43192</v>
      </c>
    </row>
    <row r="28" spans="1:8">
      <c r="A28" s="10" t="s">
        <v>66</v>
      </c>
      <c r="B28" s="9">
        <f t="shared" si="1"/>
        <v>2018</v>
      </c>
      <c r="G28" s="10" t="s">
        <v>48</v>
      </c>
      <c r="H28" s="14" t="str">
        <f t="shared" ref="H28" si="11">"01.05."&amp;B28</f>
        <v>01.05.2018</v>
      </c>
    </row>
    <row r="29" spans="1:8">
      <c r="A29" s="10" t="s">
        <v>67</v>
      </c>
      <c r="B29" s="9">
        <f t="shared" si="1"/>
        <v>2018</v>
      </c>
      <c r="G29" s="10" t="s">
        <v>48</v>
      </c>
      <c r="H29" s="15">
        <f t="shared" ref="H29" si="12">+H26+39</f>
        <v>43230</v>
      </c>
    </row>
    <row r="30" spans="1:8">
      <c r="A30" s="10" t="s">
        <v>35</v>
      </c>
      <c r="B30" s="9">
        <f t="shared" si="1"/>
        <v>2018</v>
      </c>
      <c r="G30" s="10" t="s">
        <v>48</v>
      </c>
      <c r="H30" s="15">
        <f t="shared" ref="H30" si="13">+H26+50</f>
        <v>43241</v>
      </c>
    </row>
    <row r="31" spans="1:8">
      <c r="A31" s="10" t="s">
        <v>36</v>
      </c>
      <c r="B31" s="9">
        <f t="shared" si="1"/>
        <v>2018</v>
      </c>
      <c r="G31" s="10" t="s">
        <v>48</v>
      </c>
      <c r="H31" s="15">
        <f t="shared" ref="H31" si="14">+H26+60</f>
        <v>43251</v>
      </c>
    </row>
    <row r="32" spans="1:8">
      <c r="A32" s="10" t="s">
        <v>68</v>
      </c>
      <c r="B32" s="9">
        <f t="shared" si="1"/>
        <v>2018</v>
      </c>
      <c r="G32" s="10" t="s">
        <v>48</v>
      </c>
      <c r="H32" s="14" t="str">
        <f t="shared" ref="H32" si="15">"03.10."&amp;B32</f>
        <v>03.10.2018</v>
      </c>
    </row>
    <row r="33" spans="1:8">
      <c r="A33" s="10" t="s">
        <v>37</v>
      </c>
      <c r="B33" s="9">
        <f t="shared" si="1"/>
        <v>2018</v>
      </c>
      <c r="G33" s="10" t="s">
        <v>48</v>
      </c>
      <c r="H33" s="14" t="str">
        <f t="shared" ref="H33" si="16">"01.11."&amp;B33</f>
        <v>01.11.2018</v>
      </c>
    </row>
    <row r="34" spans="1:8">
      <c r="A34" s="10" t="s">
        <v>38</v>
      </c>
      <c r="B34" s="9">
        <f t="shared" si="1"/>
        <v>2018</v>
      </c>
      <c r="G34" s="10" t="s">
        <v>49</v>
      </c>
      <c r="H34" s="14" t="str">
        <f t="shared" ref="H34" si="17">"24.12."&amp;B34</f>
        <v>24.12.2018</v>
      </c>
    </row>
    <row r="35" spans="1:8">
      <c r="A35" s="10" t="s">
        <v>69</v>
      </c>
      <c r="B35" s="9">
        <f t="shared" si="1"/>
        <v>2018</v>
      </c>
      <c r="G35" s="10" t="s">
        <v>48</v>
      </c>
      <c r="H35" s="14" t="str">
        <f t="shared" ref="H35" si="18">"25.12."&amp;B35</f>
        <v>25.12.2018</v>
      </c>
    </row>
    <row r="36" spans="1:8">
      <c r="A36" s="10" t="s">
        <v>70</v>
      </c>
      <c r="B36" s="9">
        <f t="shared" si="1"/>
        <v>2018</v>
      </c>
      <c r="G36" s="10" t="s">
        <v>48</v>
      </c>
      <c r="H36" s="14" t="str">
        <f t="shared" ref="H36" si="19">"26.12."&amp;B36</f>
        <v>26.12.2018</v>
      </c>
    </row>
    <row r="37" spans="1:8">
      <c r="A37" s="10" t="s">
        <v>39</v>
      </c>
      <c r="B37" s="9">
        <f t="shared" si="1"/>
        <v>2018</v>
      </c>
      <c r="G37" s="10" t="s">
        <v>49</v>
      </c>
      <c r="H37" s="14" t="str">
        <f t="shared" ref="H37" si="20">"31.12."&amp;B37</f>
        <v>31.12.2018</v>
      </c>
    </row>
    <row r="38" spans="1:8">
      <c r="A38" s="10" t="s">
        <v>61</v>
      </c>
      <c r="B38" s="9">
        <f t="shared" si="1"/>
        <v>2019</v>
      </c>
      <c r="C38" s="10"/>
      <c r="D38" s="10"/>
      <c r="E38" s="10"/>
      <c r="F38" s="10"/>
      <c r="G38" s="10" t="s">
        <v>48</v>
      </c>
      <c r="H38" s="14" t="str">
        <f t="shared" ref="H38" si="21">"01.01."&amp;B38</f>
        <v>01.01.2019</v>
      </c>
    </row>
    <row r="39" spans="1:8">
      <c r="A39" s="10" t="s">
        <v>32</v>
      </c>
      <c r="B39" s="9">
        <f t="shared" si="1"/>
        <v>2019</v>
      </c>
      <c r="C39" s="10"/>
      <c r="D39" s="10"/>
      <c r="E39" s="10"/>
      <c r="F39" s="10"/>
      <c r="G39" s="10" t="s">
        <v>48</v>
      </c>
      <c r="H39" s="14" t="str">
        <f t="shared" ref="H39" si="22">"06.01."&amp;B39</f>
        <v>06.01.2019</v>
      </c>
    </row>
    <row r="40" spans="1:8">
      <c r="A40" s="10" t="s">
        <v>62</v>
      </c>
      <c r="B40" s="9">
        <f t="shared" si="1"/>
        <v>2019</v>
      </c>
      <c r="C40" s="10"/>
      <c r="D40" s="10"/>
      <c r="E40" s="10"/>
      <c r="F40" s="10"/>
      <c r="G40" s="10" t="s">
        <v>49</v>
      </c>
      <c r="H40" s="14">
        <f t="shared" ref="H40" si="23">+H42-4</f>
        <v>43572</v>
      </c>
    </row>
    <row r="41" spans="1:8">
      <c r="A41" s="10" t="s">
        <v>33</v>
      </c>
      <c r="B41" s="9">
        <f t="shared" si="1"/>
        <v>2019</v>
      </c>
      <c r="G41" s="10" t="s">
        <v>48</v>
      </c>
      <c r="H41" s="15">
        <f t="shared" ref="H41" si="24">+H42-3</f>
        <v>43573</v>
      </c>
    </row>
    <row r="42" spans="1:8">
      <c r="A42" s="10" t="s">
        <v>64</v>
      </c>
      <c r="B42" s="9">
        <f t="shared" si="1"/>
        <v>2019</v>
      </c>
      <c r="C42" s="11">
        <f t="shared" ref="C42" si="25">INT(B42/100)</f>
        <v>20</v>
      </c>
      <c r="D42" s="10">
        <f t="shared" ref="D42" si="26">MOD(19*MOD(B42,19)+C42-INT(C42/4)-INT((C42-INT((C42+8)/25)+1)/3)+15,30)</f>
        <v>29</v>
      </c>
      <c r="E42" s="10">
        <f t="shared" ref="E42" si="27">MOD(32+2*MOD(C42,4)+2*INT(MOD(B42,100)/4)-D42-MOD(MOD(B42,100),4),7)</f>
        <v>1</v>
      </c>
      <c r="F42" s="16">
        <f t="shared" ref="F42" si="28">D42+E42-7*INT((MOD(B42,19)+11*D42+22*E42)/451)+22</f>
        <v>52</v>
      </c>
      <c r="G42" s="16" t="s">
        <v>65</v>
      </c>
      <c r="H42" s="17" t="str">
        <f t="shared" ref="H42" si="29">TEXT(IF(F42-31 &lt; 1,F42,F42-31),"0#")&amp;"."&amp;IF(F42 &gt; 31,"04.","03.")&amp;B42</f>
        <v>21.04.2019</v>
      </c>
    </row>
    <row r="43" spans="1:8">
      <c r="A43" s="10" t="s">
        <v>34</v>
      </c>
      <c r="B43" s="9">
        <f t="shared" si="1"/>
        <v>2019</v>
      </c>
      <c r="G43" s="10" t="s">
        <v>48</v>
      </c>
      <c r="H43" s="15">
        <f t="shared" ref="H43" si="30">+H42+1</f>
        <v>43577</v>
      </c>
    </row>
    <row r="44" spans="1:8">
      <c r="A44" s="10" t="s">
        <v>66</v>
      </c>
      <c r="B44" s="9">
        <f t="shared" si="1"/>
        <v>2019</v>
      </c>
      <c r="G44" s="10" t="s">
        <v>48</v>
      </c>
      <c r="H44" s="14" t="str">
        <f t="shared" ref="H44" si="31">"01.05."&amp;B44</f>
        <v>01.05.2019</v>
      </c>
    </row>
    <row r="45" spans="1:8">
      <c r="A45" s="10" t="s">
        <v>67</v>
      </c>
      <c r="B45" s="9">
        <f t="shared" si="1"/>
        <v>2019</v>
      </c>
      <c r="G45" s="10" t="s">
        <v>48</v>
      </c>
      <c r="H45" s="15">
        <f t="shared" ref="H45" si="32">+H42+39</f>
        <v>43615</v>
      </c>
    </row>
    <row r="46" spans="1:8">
      <c r="A46" s="10" t="s">
        <v>35</v>
      </c>
      <c r="B46" s="9">
        <f t="shared" si="1"/>
        <v>2019</v>
      </c>
      <c r="G46" s="10" t="s">
        <v>48</v>
      </c>
      <c r="H46" s="15">
        <f t="shared" ref="H46" si="33">+H42+50</f>
        <v>43626</v>
      </c>
    </row>
    <row r="47" spans="1:8">
      <c r="A47" s="10" t="s">
        <v>36</v>
      </c>
      <c r="B47" s="9">
        <f t="shared" si="1"/>
        <v>2019</v>
      </c>
      <c r="G47" s="10" t="s">
        <v>48</v>
      </c>
      <c r="H47" s="15">
        <f t="shared" ref="H47" si="34">+H42+60</f>
        <v>43636</v>
      </c>
    </row>
    <row r="48" spans="1:8">
      <c r="A48" s="10" t="s">
        <v>68</v>
      </c>
      <c r="B48" s="9">
        <f t="shared" si="1"/>
        <v>2019</v>
      </c>
      <c r="G48" s="10" t="s">
        <v>48</v>
      </c>
      <c r="H48" s="14" t="str">
        <f t="shared" ref="H48" si="35">"03.10."&amp;B48</f>
        <v>03.10.2019</v>
      </c>
    </row>
    <row r="49" spans="1:8">
      <c r="A49" s="10" t="s">
        <v>37</v>
      </c>
      <c r="B49" s="9">
        <f t="shared" si="1"/>
        <v>2019</v>
      </c>
      <c r="G49" s="10" t="s">
        <v>48</v>
      </c>
      <c r="H49" s="14" t="str">
        <f t="shared" ref="H49" si="36">"01.11."&amp;B49</f>
        <v>01.11.2019</v>
      </c>
    </row>
    <row r="50" spans="1:8">
      <c r="A50" s="10" t="s">
        <v>38</v>
      </c>
      <c r="B50" s="9">
        <f t="shared" si="1"/>
        <v>2019</v>
      </c>
      <c r="G50" s="10" t="s">
        <v>49</v>
      </c>
      <c r="H50" s="14" t="str">
        <f t="shared" ref="H50" si="37">"24.12."&amp;B50</f>
        <v>24.12.2019</v>
      </c>
    </row>
    <row r="51" spans="1:8">
      <c r="A51" s="10" t="s">
        <v>69</v>
      </c>
      <c r="B51" s="9">
        <f t="shared" si="1"/>
        <v>2019</v>
      </c>
      <c r="G51" s="10" t="s">
        <v>48</v>
      </c>
      <c r="H51" s="14" t="str">
        <f t="shared" ref="H51" si="38">"25.12."&amp;B51</f>
        <v>25.12.2019</v>
      </c>
    </row>
    <row r="52" spans="1:8">
      <c r="A52" s="10" t="s">
        <v>70</v>
      </c>
      <c r="B52" s="9">
        <f t="shared" si="1"/>
        <v>2019</v>
      </c>
      <c r="G52" s="10" t="s">
        <v>48</v>
      </c>
      <c r="H52" s="14" t="str">
        <f t="shared" ref="H52" si="39">"26.12."&amp;B52</f>
        <v>26.12.2019</v>
      </c>
    </row>
    <row r="53" spans="1:8">
      <c r="A53" s="10" t="s">
        <v>39</v>
      </c>
      <c r="B53" s="9">
        <f t="shared" si="1"/>
        <v>2019</v>
      </c>
      <c r="G53" s="10" t="s">
        <v>49</v>
      </c>
      <c r="H53" s="14" t="str">
        <f t="shared" ref="H53" si="40">"31.12."&amp;B53</f>
        <v>31.12.2019</v>
      </c>
    </row>
    <row r="54" spans="1:8">
      <c r="A54" s="10" t="s">
        <v>61</v>
      </c>
      <c r="B54" s="9">
        <f t="shared" si="1"/>
        <v>2020</v>
      </c>
      <c r="C54" s="10"/>
      <c r="D54" s="10"/>
      <c r="E54" s="10"/>
      <c r="F54" s="10"/>
      <c r="G54" s="10" t="s">
        <v>48</v>
      </c>
      <c r="H54" s="14" t="str">
        <f t="shared" ref="H54" si="41">"01.01."&amp;B54</f>
        <v>01.01.2020</v>
      </c>
    </row>
    <row r="55" spans="1:8">
      <c r="A55" s="10" t="s">
        <v>32</v>
      </c>
      <c r="B55" s="9">
        <f t="shared" si="1"/>
        <v>2020</v>
      </c>
      <c r="C55" s="10"/>
      <c r="D55" s="10"/>
      <c r="E55" s="10"/>
      <c r="F55" s="10"/>
      <c r="G55" s="10" t="s">
        <v>48</v>
      </c>
      <c r="H55" s="14" t="str">
        <f t="shared" ref="H55" si="42">"06.01."&amp;B55</f>
        <v>06.01.2020</v>
      </c>
    </row>
    <row r="56" spans="1:8">
      <c r="A56" s="10" t="s">
        <v>62</v>
      </c>
      <c r="B56" s="9">
        <f t="shared" si="1"/>
        <v>2020</v>
      </c>
      <c r="C56" s="10"/>
      <c r="D56" s="10"/>
      <c r="E56" s="10"/>
      <c r="F56" s="10"/>
      <c r="G56" s="10" t="s">
        <v>49</v>
      </c>
      <c r="H56" s="14">
        <f t="shared" ref="H56" si="43">+H58-4</f>
        <v>43929</v>
      </c>
    </row>
    <row r="57" spans="1:8">
      <c r="A57" s="10" t="s">
        <v>33</v>
      </c>
      <c r="B57" s="9">
        <f t="shared" si="1"/>
        <v>2020</v>
      </c>
      <c r="G57" s="10" t="s">
        <v>48</v>
      </c>
      <c r="H57" s="15">
        <f t="shared" ref="H57" si="44">+H58-3</f>
        <v>43930</v>
      </c>
    </row>
    <row r="58" spans="1:8">
      <c r="A58" s="10" t="s">
        <v>64</v>
      </c>
      <c r="B58" s="9">
        <f t="shared" si="1"/>
        <v>2020</v>
      </c>
      <c r="C58" s="11">
        <f t="shared" ref="C58" si="45">INT(B58/100)</f>
        <v>20</v>
      </c>
      <c r="D58" s="10">
        <f t="shared" ref="D58" si="46">MOD(19*MOD(B58,19)+C58-INT(C58/4)-INT((C58-INT((C58+8)/25)+1)/3)+15,30)</f>
        <v>18</v>
      </c>
      <c r="E58" s="10">
        <f t="shared" ref="E58" si="47">MOD(32+2*MOD(C58,4)+2*INT(MOD(B58,100)/4)-D58-MOD(MOD(B58,100),4),7)</f>
        <v>3</v>
      </c>
      <c r="F58" s="16">
        <f t="shared" ref="F58" si="48">D58+E58-7*INT((MOD(B58,19)+11*D58+22*E58)/451)+22</f>
        <v>43</v>
      </c>
      <c r="G58" s="16" t="s">
        <v>65</v>
      </c>
      <c r="H58" s="17" t="str">
        <f t="shared" ref="H58" si="49">TEXT(IF(F58-31 &lt; 1,F58,F58-31),"0#")&amp;"."&amp;IF(F58 &gt; 31,"04.","03.")&amp;B58</f>
        <v>12.04.2020</v>
      </c>
    </row>
    <row r="59" spans="1:8">
      <c r="A59" s="10" t="s">
        <v>34</v>
      </c>
      <c r="B59" s="9">
        <f t="shared" si="1"/>
        <v>2020</v>
      </c>
      <c r="G59" s="10" t="s">
        <v>48</v>
      </c>
      <c r="H59" s="15">
        <f t="shared" ref="H59" si="50">+H58+1</f>
        <v>43934</v>
      </c>
    </row>
    <row r="60" spans="1:8">
      <c r="A60" s="10" t="s">
        <v>66</v>
      </c>
      <c r="B60" s="9">
        <f t="shared" si="1"/>
        <v>2020</v>
      </c>
      <c r="G60" s="10" t="s">
        <v>48</v>
      </c>
      <c r="H60" s="14" t="str">
        <f t="shared" ref="H60" si="51">"01.05."&amp;B60</f>
        <v>01.05.2020</v>
      </c>
    </row>
    <row r="61" spans="1:8">
      <c r="A61" s="10" t="s">
        <v>67</v>
      </c>
      <c r="B61" s="9">
        <f t="shared" si="1"/>
        <v>2020</v>
      </c>
      <c r="G61" s="10" t="s">
        <v>48</v>
      </c>
      <c r="H61" s="15">
        <f t="shared" ref="H61" si="52">+H58+39</f>
        <v>43972</v>
      </c>
    </row>
    <row r="62" spans="1:8">
      <c r="A62" s="10" t="s">
        <v>35</v>
      </c>
      <c r="B62" s="9">
        <f t="shared" si="1"/>
        <v>2020</v>
      </c>
      <c r="G62" s="10" t="s">
        <v>48</v>
      </c>
      <c r="H62" s="15">
        <f t="shared" ref="H62" si="53">+H58+50</f>
        <v>43983</v>
      </c>
    </row>
    <row r="63" spans="1:8">
      <c r="A63" s="10" t="s">
        <v>36</v>
      </c>
      <c r="B63" s="9">
        <f t="shared" si="1"/>
        <v>2020</v>
      </c>
      <c r="G63" s="10" t="s">
        <v>48</v>
      </c>
      <c r="H63" s="15">
        <f t="shared" ref="H63" si="54">+H58+60</f>
        <v>43993</v>
      </c>
    </row>
    <row r="64" spans="1:8">
      <c r="A64" s="10" t="s">
        <v>68</v>
      </c>
      <c r="B64" s="9">
        <f t="shared" si="1"/>
        <v>2020</v>
      </c>
      <c r="G64" s="10" t="s">
        <v>48</v>
      </c>
      <c r="H64" s="14" t="str">
        <f t="shared" ref="H64" si="55">"03.10."&amp;B64</f>
        <v>03.10.2020</v>
      </c>
    </row>
    <row r="65" spans="1:8">
      <c r="A65" s="10" t="s">
        <v>37</v>
      </c>
      <c r="B65" s="9">
        <f t="shared" si="1"/>
        <v>2020</v>
      </c>
      <c r="G65" s="10" t="s">
        <v>48</v>
      </c>
      <c r="H65" s="14" t="str">
        <f t="shared" ref="H65" si="56">"01.11."&amp;B65</f>
        <v>01.11.2020</v>
      </c>
    </row>
    <row r="66" spans="1:8">
      <c r="A66" s="10" t="s">
        <v>38</v>
      </c>
      <c r="B66" s="9">
        <f t="shared" si="1"/>
        <v>2020</v>
      </c>
      <c r="G66" s="10" t="s">
        <v>49</v>
      </c>
      <c r="H66" s="14" t="str">
        <f t="shared" ref="H66" si="57">"24.12."&amp;B66</f>
        <v>24.12.2020</v>
      </c>
    </row>
    <row r="67" spans="1:8">
      <c r="A67" s="10" t="s">
        <v>69</v>
      </c>
      <c r="B67" s="9">
        <f t="shared" si="1"/>
        <v>2020</v>
      </c>
      <c r="G67" s="10" t="s">
        <v>48</v>
      </c>
      <c r="H67" s="14" t="str">
        <f t="shared" ref="H67" si="58">"25.12."&amp;B67</f>
        <v>25.12.2020</v>
      </c>
    </row>
    <row r="68" spans="1:8">
      <c r="A68" s="10" t="s">
        <v>70</v>
      </c>
      <c r="B68" s="9">
        <f t="shared" si="1"/>
        <v>2020</v>
      </c>
      <c r="G68" s="10" t="s">
        <v>48</v>
      </c>
      <c r="H68" s="14" t="str">
        <f t="shared" ref="H68" si="59">"26.12."&amp;B68</f>
        <v>26.12.2020</v>
      </c>
    </row>
    <row r="69" spans="1:8">
      <c r="A69" s="10" t="s">
        <v>39</v>
      </c>
      <c r="B69" s="9">
        <f t="shared" si="1"/>
        <v>2020</v>
      </c>
      <c r="G69" s="10" t="s">
        <v>49</v>
      </c>
      <c r="H69" s="14" t="str">
        <f t="shared" ref="H69" si="60">"31.12."&amp;B69</f>
        <v>31.12.2020</v>
      </c>
    </row>
    <row r="70" spans="1:8">
      <c r="A70" s="10" t="s">
        <v>61</v>
      </c>
      <c r="B70" s="9">
        <f t="shared" si="1"/>
        <v>2021</v>
      </c>
      <c r="C70" s="10"/>
      <c r="D70" s="10"/>
      <c r="E70" s="10"/>
      <c r="F70" s="10"/>
      <c r="G70" s="10" t="s">
        <v>48</v>
      </c>
      <c r="H70" s="14" t="str">
        <f t="shared" ref="H70" si="61">"01.01."&amp;B70</f>
        <v>01.01.2021</v>
      </c>
    </row>
    <row r="71" spans="1:8">
      <c r="A71" s="10" t="s">
        <v>32</v>
      </c>
      <c r="B71" s="9">
        <f t="shared" si="1"/>
        <v>2021</v>
      </c>
      <c r="C71" s="10"/>
      <c r="D71" s="10"/>
      <c r="E71" s="10"/>
      <c r="F71" s="10"/>
      <c r="G71" s="10" t="s">
        <v>48</v>
      </c>
      <c r="H71" s="14" t="str">
        <f t="shared" ref="H71" si="62">"06.01."&amp;B71</f>
        <v>06.01.2021</v>
      </c>
    </row>
    <row r="72" spans="1:8">
      <c r="A72" s="10" t="s">
        <v>62</v>
      </c>
      <c r="B72" s="9">
        <f t="shared" si="1"/>
        <v>2021</v>
      </c>
      <c r="C72" s="10"/>
      <c r="D72" s="10"/>
      <c r="E72" s="10"/>
      <c r="F72" s="10"/>
      <c r="G72" s="10" t="s">
        <v>49</v>
      </c>
      <c r="H72" s="14">
        <f t="shared" ref="H72" si="63">+H74-4</f>
        <v>44286</v>
      </c>
    </row>
    <row r="73" spans="1:8">
      <c r="A73" s="10" t="s">
        <v>33</v>
      </c>
      <c r="B73" s="9">
        <f t="shared" si="1"/>
        <v>2021</v>
      </c>
      <c r="G73" s="10" t="s">
        <v>48</v>
      </c>
      <c r="H73" s="15">
        <f t="shared" ref="H73" si="64">+H74-3</f>
        <v>44287</v>
      </c>
    </row>
    <row r="74" spans="1:8">
      <c r="A74" s="10" t="s">
        <v>64</v>
      </c>
      <c r="B74" s="9">
        <f t="shared" si="1"/>
        <v>2021</v>
      </c>
      <c r="C74" s="11">
        <f t="shared" ref="C74" si="65">INT(B74/100)</f>
        <v>20</v>
      </c>
      <c r="D74" s="10">
        <f t="shared" ref="D74" si="66">MOD(19*MOD(B74,19)+C74-INT(C74/4)-INT((C74-INT((C74+8)/25)+1)/3)+15,30)</f>
        <v>7</v>
      </c>
      <c r="E74" s="10">
        <f t="shared" ref="E74" si="67">MOD(32+2*MOD(C74,4)+2*INT(MOD(B74,100)/4)-D74-MOD(MOD(B74,100),4),7)</f>
        <v>6</v>
      </c>
      <c r="F74" s="16">
        <f t="shared" ref="F74" si="68">D74+E74-7*INT((MOD(B74,19)+11*D74+22*E74)/451)+22</f>
        <v>35</v>
      </c>
      <c r="G74" s="16" t="s">
        <v>65</v>
      </c>
      <c r="H74" s="17" t="str">
        <f t="shared" ref="H74" si="69">TEXT(IF(F74-31 &lt; 1,F74,F74-31),"0#")&amp;"."&amp;IF(F74 &gt; 31,"04.","03.")&amp;B74</f>
        <v>04.04.2021</v>
      </c>
    </row>
    <row r="75" spans="1:8">
      <c r="A75" s="10" t="s">
        <v>34</v>
      </c>
      <c r="B75" s="9">
        <f t="shared" si="1"/>
        <v>2021</v>
      </c>
      <c r="G75" s="10" t="s">
        <v>48</v>
      </c>
      <c r="H75" s="15">
        <f t="shared" ref="H75" si="70">+H74+1</f>
        <v>44291</v>
      </c>
    </row>
    <row r="76" spans="1:8">
      <c r="A76" s="10" t="s">
        <v>66</v>
      </c>
      <c r="B76" s="9">
        <f t="shared" si="1"/>
        <v>2021</v>
      </c>
      <c r="G76" s="10" t="s">
        <v>48</v>
      </c>
      <c r="H76" s="14" t="str">
        <f t="shared" ref="H76" si="71">"01.05."&amp;B76</f>
        <v>01.05.2021</v>
      </c>
    </row>
    <row r="77" spans="1:8">
      <c r="A77" s="10" t="s">
        <v>67</v>
      </c>
      <c r="B77" s="9">
        <f t="shared" si="1"/>
        <v>2021</v>
      </c>
      <c r="G77" s="10" t="s">
        <v>48</v>
      </c>
      <c r="H77" s="15">
        <f t="shared" ref="H77" si="72">+H74+39</f>
        <v>44329</v>
      </c>
    </row>
    <row r="78" spans="1:8">
      <c r="A78" s="10" t="s">
        <v>35</v>
      </c>
      <c r="B78" s="9">
        <f t="shared" si="1"/>
        <v>2021</v>
      </c>
      <c r="G78" s="10" t="s">
        <v>48</v>
      </c>
      <c r="H78" s="15">
        <f t="shared" ref="H78" si="73">+H74+50</f>
        <v>44340</v>
      </c>
    </row>
    <row r="79" spans="1:8">
      <c r="A79" s="10" t="s">
        <v>36</v>
      </c>
      <c r="B79" s="9">
        <f t="shared" si="1"/>
        <v>2021</v>
      </c>
      <c r="G79" s="10" t="s">
        <v>48</v>
      </c>
      <c r="H79" s="15">
        <f t="shared" ref="H79" si="74">+H74+60</f>
        <v>44350</v>
      </c>
    </row>
    <row r="80" spans="1:8">
      <c r="A80" s="10" t="s">
        <v>68</v>
      </c>
      <c r="B80" s="9">
        <f t="shared" si="1"/>
        <v>2021</v>
      </c>
      <c r="G80" s="10" t="s">
        <v>48</v>
      </c>
      <c r="H80" s="14" t="str">
        <f t="shared" ref="H80" si="75">"03.10."&amp;B80</f>
        <v>03.10.2021</v>
      </c>
    </row>
    <row r="81" spans="1:8">
      <c r="A81" s="10" t="s">
        <v>37</v>
      </c>
      <c r="B81" s="9">
        <f t="shared" si="1"/>
        <v>2021</v>
      </c>
      <c r="G81" s="10" t="s">
        <v>48</v>
      </c>
      <c r="H81" s="14" t="str">
        <f t="shared" ref="H81" si="76">"01.11."&amp;B81</f>
        <v>01.11.2021</v>
      </c>
    </row>
    <row r="82" spans="1:8">
      <c r="A82" s="10" t="s">
        <v>38</v>
      </c>
      <c r="B82" s="9">
        <f t="shared" si="1"/>
        <v>2021</v>
      </c>
      <c r="G82" s="10" t="s">
        <v>49</v>
      </c>
      <c r="H82" s="14" t="str">
        <f t="shared" ref="H82" si="77">"24.12."&amp;B82</f>
        <v>24.12.2021</v>
      </c>
    </row>
    <row r="83" spans="1:8">
      <c r="A83" s="10" t="s">
        <v>69</v>
      </c>
      <c r="B83" s="9">
        <f t="shared" si="1"/>
        <v>2021</v>
      </c>
      <c r="G83" s="10" t="s">
        <v>48</v>
      </c>
      <c r="H83" s="14" t="str">
        <f t="shared" ref="H83" si="78">"25.12."&amp;B83</f>
        <v>25.12.2021</v>
      </c>
    </row>
    <row r="84" spans="1:8">
      <c r="A84" s="10" t="s">
        <v>70</v>
      </c>
      <c r="B84" s="9">
        <f t="shared" si="1"/>
        <v>2021</v>
      </c>
      <c r="G84" s="10" t="s">
        <v>48</v>
      </c>
      <c r="H84" s="14" t="str">
        <f t="shared" ref="H84" si="79">"26.12."&amp;B84</f>
        <v>26.12.2021</v>
      </c>
    </row>
    <row r="85" spans="1:8">
      <c r="A85" s="10" t="s">
        <v>39</v>
      </c>
      <c r="B85" s="9">
        <f t="shared" si="1"/>
        <v>2021</v>
      </c>
      <c r="G85" s="10" t="s">
        <v>49</v>
      </c>
      <c r="H85" s="14" t="str">
        <f t="shared" ref="H85" si="80">"31.12."&amp;B85</f>
        <v>31.12.2021</v>
      </c>
    </row>
    <row r="86" spans="1:8">
      <c r="A86" s="10" t="s">
        <v>61</v>
      </c>
      <c r="B86" s="9">
        <f t="shared" si="1"/>
        <v>2022</v>
      </c>
      <c r="C86" s="10"/>
      <c r="D86" s="10"/>
      <c r="E86" s="10"/>
      <c r="F86" s="10"/>
      <c r="G86" s="10" t="s">
        <v>48</v>
      </c>
      <c r="H86" s="14" t="str">
        <f t="shared" ref="H86" si="81">"01.01."&amp;B86</f>
        <v>01.01.2022</v>
      </c>
    </row>
    <row r="87" spans="1:8">
      <c r="A87" s="10" t="s">
        <v>32</v>
      </c>
      <c r="B87" s="9">
        <f t="shared" ref="B87:B150" si="82">+B71+1</f>
        <v>2022</v>
      </c>
      <c r="C87" s="10"/>
      <c r="D87" s="10"/>
      <c r="E87" s="10"/>
      <c r="F87" s="10"/>
      <c r="G87" s="10" t="s">
        <v>48</v>
      </c>
      <c r="H87" s="14" t="str">
        <f t="shared" ref="H87" si="83">"06.01."&amp;B87</f>
        <v>06.01.2022</v>
      </c>
    </row>
    <row r="88" spans="1:8">
      <c r="A88" s="10" t="s">
        <v>62</v>
      </c>
      <c r="B88" s="9">
        <f t="shared" si="82"/>
        <v>2022</v>
      </c>
      <c r="C88" s="10"/>
      <c r="D88" s="10"/>
      <c r="E88" s="10"/>
      <c r="F88" s="10"/>
      <c r="G88" s="10" t="s">
        <v>49</v>
      </c>
      <c r="H88" s="14">
        <f t="shared" ref="H88" si="84">+H90-4</f>
        <v>44664</v>
      </c>
    </row>
    <row r="89" spans="1:8">
      <c r="A89" s="10" t="s">
        <v>33</v>
      </c>
      <c r="B89" s="9">
        <f t="shared" si="82"/>
        <v>2022</v>
      </c>
      <c r="G89" s="10" t="s">
        <v>48</v>
      </c>
      <c r="H89" s="15">
        <f t="shared" ref="H89" si="85">+H90-3</f>
        <v>44665</v>
      </c>
    </row>
    <row r="90" spans="1:8">
      <c r="A90" s="10" t="s">
        <v>64</v>
      </c>
      <c r="B90" s="9">
        <f t="shared" si="82"/>
        <v>2022</v>
      </c>
      <c r="C90" s="11">
        <f t="shared" ref="C90" si="86">INT(B90/100)</f>
        <v>20</v>
      </c>
      <c r="D90" s="10">
        <f t="shared" ref="D90" si="87">MOD(19*MOD(B90,19)+C90-INT(C90/4)-INT((C90-INT((C90+8)/25)+1)/3)+15,30)</f>
        <v>26</v>
      </c>
      <c r="E90" s="10">
        <f t="shared" ref="E90" si="88">MOD(32+2*MOD(C90,4)+2*INT(MOD(B90,100)/4)-D90-MOD(MOD(B90,100),4),7)</f>
        <v>0</v>
      </c>
      <c r="F90" s="16">
        <f t="shared" ref="F90" si="89">D90+E90-7*INT((MOD(B90,19)+11*D90+22*E90)/451)+22</f>
        <v>48</v>
      </c>
      <c r="G90" s="16" t="s">
        <v>65</v>
      </c>
      <c r="H90" s="17" t="str">
        <f t="shared" ref="H90" si="90">TEXT(IF(F90-31 &lt; 1,F90,F90-31),"0#")&amp;"."&amp;IF(F90 &gt; 31,"04.","03.")&amp;B90</f>
        <v>17.04.2022</v>
      </c>
    </row>
    <row r="91" spans="1:8">
      <c r="A91" s="10" t="s">
        <v>34</v>
      </c>
      <c r="B91" s="9">
        <f t="shared" si="82"/>
        <v>2022</v>
      </c>
      <c r="G91" s="10" t="s">
        <v>48</v>
      </c>
      <c r="H91" s="15">
        <f t="shared" ref="H91" si="91">+H90+1</f>
        <v>44669</v>
      </c>
    </row>
    <row r="92" spans="1:8">
      <c r="A92" s="10" t="s">
        <v>66</v>
      </c>
      <c r="B92" s="9">
        <f t="shared" si="82"/>
        <v>2022</v>
      </c>
      <c r="G92" s="10" t="s">
        <v>48</v>
      </c>
      <c r="H92" s="14" t="str">
        <f t="shared" ref="H92" si="92">"01.05."&amp;B92</f>
        <v>01.05.2022</v>
      </c>
    </row>
    <row r="93" spans="1:8">
      <c r="A93" s="10" t="s">
        <v>67</v>
      </c>
      <c r="B93" s="9">
        <f t="shared" si="82"/>
        <v>2022</v>
      </c>
      <c r="G93" s="10" t="s">
        <v>48</v>
      </c>
      <c r="H93" s="15">
        <f t="shared" ref="H93" si="93">+H90+39</f>
        <v>44707</v>
      </c>
    </row>
    <row r="94" spans="1:8">
      <c r="A94" s="10" t="s">
        <v>35</v>
      </c>
      <c r="B94" s="9">
        <f t="shared" si="82"/>
        <v>2022</v>
      </c>
      <c r="G94" s="10" t="s">
        <v>48</v>
      </c>
      <c r="H94" s="15">
        <f t="shared" ref="H94" si="94">+H90+50</f>
        <v>44718</v>
      </c>
    </row>
    <row r="95" spans="1:8">
      <c r="A95" s="10" t="s">
        <v>36</v>
      </c>
      <c r="B95" s="9">
        <f t="shared" si="82"/>
        <v>2022</v>
      </c>
      <c r="G95" s="10" t="s">
        <v>48</v>
      </c>
      <c r="H95" s="15">
        <f t="shared" ref="H95" si="95">+H90+60</f>
        <v>44728</v>
      </c>
    </row>
    <row r="96" spans="1:8">
      <c r="A96" s="10" t="s">
        <v>68</v>
      </c>
      <c r="B96" s="9">
        <f t="shared" si="82"/>
        <v>2022</v>
      </c>
      <c r="G96" s="10" t="s">
        <v>48</v>
      </c>
      <c r="H96" s="14" t="str">
        <f t="shared" ref="H96" si="96">"03.10."&amp;B96</f>
        <v>03.10.2022</v>
      </c>
    </row>
    <row r="97" spans="1:8">
      <c r="A97" s="10" t="s">
        <v>37</v>
      </c>
      <c r="B97" s="9">
        <f t="shared" si="82"/>
        <v>2022</v>
      </c>
      <c r="G97" s="10" t="s">
        <v>48</v>
      </c>
      <c r="H97" s="14" t="str">
        <f t="shared" ref="H97" si="97">"01.11."&amp;B97</f>
        <v>01.11.2022</v>
      </c>
    </row>
    <row r="98" spans="1:8">
      <c r="A98" s="10" t="s">
        <v>38</v>
      </c>
      <c r="B98" s="9">
        <f t="shared" si="82"/>
        <v>2022</v>
      </c>
      <c r="G98" s="10" t="s">
        <v>49</v>
      </c>
      <c r="H98" s="14" t="str">
        <f t="shared" ref="H98" si="98">"24.12."&amp;B98</f>
        <v>24.12.2022</v>
      </c>
    </row>
    <row r="99" spans="1:8">
      <c r="A99" s="10" t="s">
        <v>69</v>
      </c>
      <c r="B99" s="9">
        <f t="shared" si="82"/>
        <v>2022</v>
      </c>
      <c r="G99" s="10" t="s">
        <v>48</v>
      </c>
      <c r="H99" s="14" t="str">
        <f t="shared" ref="H99" si="99">"25.12."&amp;B99</f>
        <v>25.12.2022</v>
      </c>
    </row>
    <row r="100" spans="1:8">
      <c r="A100" s="10" t="s">
        <v>70</v>
      </c>
      <c r="B100" s="9">
        <f t="shared" si="82"/>
        <v>2022</v>
      </c>
      <c r="G100" s="10" t="s">
        <v>48</v>
      </c>
      <c r="H100" s="14" t="str">
        <f t="shared" ref="H100" si="100">"26.12."&amp;B100</f>
        <v>26.12.2022</v>
      </c>
    </row>
    <row r="101" spans="1:8">
      <c r="A101" s="10" t="s">
        <v>39</v>
      </c>
      <c r="B101" s="9">
        <f t="shared" si="82"/>
        <v>2022</v>
      </c>
      <c r="G101" s="10" t="s">
        <v>49</v>
      </c>
      <c r="H101" s="14" t="str">
        <f t="shared" ref="H101" si="101">"31.12."&amp;B101</f>
        <v>31.12.2022</v>
      </c>
    </row>
    <row r="102" spans="1:8">
      <c r="A102" s="10" t="s">
        <v>61</v>
      </c>
      <c r="B102" s="9">
        <f t="shared" si="82"/>
        <v>2023</v>
      </c>
      <c r="C102" s="10"/>
      <c r="D102" s="10"/>
      <c r="E102" s="10"/>
      <c r="F102" s="10"/>
      <c r="G102" s="10" t="s">
        <v>48</v>
      </c>
      <c r="H102" s="14" t="str">
        <f t="shared" ref="H102" si="102">"01.01."&amp;B102</f>
        <v>01.01.2023</v>
      </c>
    </row>
    <row r="103" spans="1:8">
      <c r="A103" s="10" t="s">
        <v>32</v>
      </c>
      <c r="B103" s="9">
        <f t="shared" si="82"/>
        <v>2023</v>
      </c>
      <c r="C103" s="10"/>
      <c r="D103" s="10"/>
      <c r="E103" s="10"/>
      <c r="F103" s="10"/>
      <c r="G103" s="10" t="s">
        <v>48</v>
      </c>
      <c r="H103" s="14" t="str">
        <f t="shared" ref="H103" si="103">"06.01."&amp;B103</f>
        <v>06.01.2023</v>
      </c>
    </row>
    <row r="104" spans="1:8">
      <c r="A104" s="10" t="s">
        <v>62</v>
      </c>
      <c r="B104" s="9">
        <f t="shared" si="82"/>
        <v>2023</v>
      </c>
      <c r="C104" s="10"/>
      <c r="D104" s="10"/>
      <c r="E104" s="10"/>
      <c r="F104" s="10"/>
      <c r="G104" s="10" t="s">
        <v>49</v>
      </c>
      <c r="H104" s="14">
        <f t="shared" ref="H104" si="104">+H106-4</f>
        <v>45021</v>
      </c>
    </row>
    <row r="105" spans="1:8">
      <c r="A105" s="10" t="s">
        <v>33</v>
      </c>
      <c r="B105" s="9">
        <f t="shared" si="82"/>
        <v>2023</v>
      </c>
      <c r="G105" s="10" t="s">
        <v>48</v>
      </c>
      <c r="H105" s="15">
        <f t="shared" ref="H105" si="105">+H106-3</f>
        <v>45022</v>
      </c>
    </row>
    <row r="106" spans="1:8">
      <c r="A106" s="10" t="s">
        <v>64</v>
      </c>
      <c r="B106" s="9">
        <f t="shared" si="82"/>
        <v>2023</v>
      </c>
      <c r="C106" s="11">
        <f t="shared" ref="C106" si="106">INT(B106/100)</f>
        <v>20</v>
      </c>
      <c r="D106" s="10">
        <f t="shared" ref="D106" si="107">MOD(19*MOD(B106,19)+C106-INT(C106/4)-INT((C106-INT((C106+8)/25)+1)/3)+15,30)</f>
        <v>15</v>
      </c>
      <c r="E106" s="10">
        <f t="shared" ref="E106" si="108">MOD(32+2*MOD(C106,4)+2*INT(MOD(B106,100)/4)-D106-MOD(MOD(B106,100),4),7)</f>
        <v>3</v>
      </c>
      <c r="F106" s="16">
        <f t="shared" ref="F106" si="109">D106+E106-7*INT((MOD(B106,19)+11*D106+22*E106)/451)+22</f>
        <v>40</v>
      </c>
      <c r="G106" s="16" t="s">
        <v>65</v>
      </c>
      <c r="H106" s="17" t="str">
        <f t="shared" ref="H106" si="110">TEXT(IF(F106-31 &lt; 1,F106,F106-31),"0#")&amp;"."&amp;IF(F106 &gt; 31,"04.","03.")&amp;B106</f>
        <v>09.04.2023</v>
      </c>
    </row>
    <row r="107" spans="1:8">
      <c r="A107" s="10" t="s">
        <v>34</v>
      </c>
      <c r="B107" s="9">
        <f t="shared" si="82"/>
        <v>2023</v>
      </c>
      <c r="G107" s="10" t="s">
        <v>48</v>
      </c>
      <c r="H107" s="15">
        <f t="shared" ref="H107" si="111">+H106+1</f>
        <v>45026</v>
      </c>
    </row>
    <row r="108" spans="1:8">
      <c r="A108" s="10" t="s">
        <v>66</v>
      </c>
      <c r="B108" s="9">
        <f t="shared" si="82"/>
        <v>2023</v>
      </c>
      <c r="G108" s="10" t="s">
        <v>48</v>
      </c>
      <c r="H108" s="14" t="str">
        <f t="shared" ref="H108" si="112">"01.05."&amp;B108</f>
        <v>01.05.2023</v>
      </c>
    </row>
    <row r="109" spans="1:8">
      <c r="A109" s="10" t="s">
        <v>67</v>
      </c>
      <c r="B109" s="9">
        <f t="shared" si="82"/>
        <v>2023</v>
      </c>
      <c r="G109" s="10" t="s">
        <v>48</v>
      </c>
      <c r="H109" s="15">
        <f t="shared" ref="H109" si="113">+H106+39</f>
        <v>45064</v>
      </c>
    </row>
    <row r="110" spans="1:8">
      <c r="A110" s="10" t="s">
        <v>35</v>
      </c>
      <c r="B110" s="9">
        <f t="shared" si="82"/>
        <v>2023</v>
      </c>
      <c r="G110" s="10" t="s">
        <v>48</v>
      </c>
      <c r="H110" s="15">
        <f t="shared" ref="H110" si="114">+H106+50</f>
        <v>45075</v>
      </c>
    </row>
    <row r="111" spans="1:8">
      <c r="A111" s="10" t="s">
        <v>36</v>
      </c>
      <c r="B111" s="9">
        <f t="shared" si="82"/>
        <v>2023</v>
      </c>
      <c r="G111" s="10" t="s">
        <v>48</v>
      </c>
      <c r="H111" s="15">
        <f t="shared" ref="H111" si="115">+H106+60</f>
        <v>45085</v>
      </c>
    </row>
    <row r="112" spans="1:8">
      <c r="A112" s="10" t="s">
        <v>68</v>
      </c>
      <c r="B112" s="9">
        <f t="shared" si="82"/>
        <v>2023</v>
      </c>
      <c r="G112" s="10" t="s">
        <v>48</v>
      </c>
      <c r="H112" s="14" t="str">
        <f t="shared" ref="H112" si="116">"03.10."&amp;B112</f>
        <v>03.10.2023</v>
      </c>
    </row>
    <row r="113" spans="1:8">
      <c r="A113" s="10" t="s">
        <v>37</v>
      </c>
      <c r="B113" s="9">
        <f t="shared" si="82"/>
        <v>2023</v>
      </c>
      <c r="G113" s="10" t="s">
        <v>48</v>
      </c>
      <c r="H113" s="14" t="str">
        <f t="shared" ref="H113" si="117">"01.11."&amp;B113</f>
        <v>01.11.2023</v>
      </c>
    </row>
    <row r="114" spans="1:8">
      <c r="A114" s="10" t="s">
        <v>38</v>
      </c>
      <c r="B114" s="9">
        <f t="shared" si="82"/>
        <v>2023</v>
      </c>
      <c r="G114" s="10" t="s">
        <v>49</v>
      </c>
      <c r="H114" s="14" t="str">
        <f t="shared" ref="H114" si="118">"24.12."&amp;B114</f>
        <v>24.12.2023</v>
      </c>
    </row>
    <row r="115" spans="1:8">
      <c r="A115" s="10" t="s">
        <v>69</v>
      </c>
      <c r="B115" s="9">
        <f t="shared" si="82"/>
        <v>2023</v>
      </c>
      <c r="G115" s="10" t="s">
        <v>48</v>
      </c>
      <c r="H115" s="14" t="str">
        <f t="shared" ref="H115" si="119">"25.12."&amp;B115</f>
        <v>25.12.2023</v>
      </c>
    </row>
    <row r="116" spans="1:8">
      <c r="A116" s="10" t="s">
        <v>70</v>
      </c>
      <c r="B116" s="9">
        <f t="shared" si="82"/>
        <v>2023</v>
      </c>
      <c r="G116" s="10" t="s">
        <v>48</v>
      </c>
      <c r="H116" s="14" t="str">
        <f t="shared" ref="H116" si="120">"26.12."&amp;B116</f>
        <v>26.12.2023</v>
      </c>
    </row>
    <row r="117" spans="1:8">
      <c r="A117" s="10" t="s">
        <v>39</v>
      </c>
      <c r="B117" s="9">
        <f t="shared" si="82"/>
        <v>2023</v>
      </c>
      <c r="G117" s="10" t="s">
        <v>49</v>
      </c>
      <c r="H117" s="14" t="str">
        <f t="shared" ref="H117" si="121">"31.12."&amp;B117</f>
        <v>31.12.2023</v>
      </c>
    </row>
    <row r="118" spans="1:8">
      <c r="A118" s="10" t="s">
        <v>61</v>
      </c>
      <c r="B118" s="9">
        <f t="shared" si="82"/>
        <v>2024</v>
      </c>
      <c r="C118" s="10"/>
      <c r="D118" s="10"/>
      <c r="E118" s="10"/>
      <c r="F118" s="10"/>
      <c r="G118" s="10" t="s">
        <v>48</v>
      </c>
      <c r="H118" s="14" t="str">
        <f t="shared" ref="H118" si="122">"01.01."&amp;B118</f>
        <v>01.01.2024</v>
      </c>
    </row>
    <row r="119" spans="1:8">
      <c r="A119" s="10" t="s">
        <v>32</v>
      </c>
      <c r="B119" s="9">
        <f t="shared" si="82"/>
        <v>2024</v>
      </c>
      <c r="C119" s="10"/>
      <c r="D119" s="10"/>
      <c r="E119" s="10"/>
      <c r="F119" s="10"/>
      <c r="G119" s="10" t="s">
        <v>48</v>
      </c>
      <c r="H119" s="14" t="str">
        <f t="shared" ref="H119" si="123">"06.01."&amp;B119</f>
        <v>06.01.2024</v>
      </c>
    </row>
    <row r="120" spans="1:8">
      <c r="A120" s="10" t="s">
        <v>62</v>
      </c>
      <c r="B120" s="9">
        <f t="shared" si="82"/>
        <v>2024</v>
      </c>
      <c r="C120" s="10"/>
      <c r="D120" s="10"/>
      <c r="E120" s="10"/>
      <c r="F120" s="10"/>
      <c r="G120" s="10" t="s">
        <v>49</v>
      </c>
      <c r="H120" s="14">
        <f t="shared" ref="H120" si="124">+H122-4</f>
        <v>45378</v>
      </c>
    </row>
    <row r="121" spans="1:8">
      <c r="A121" s="10" t="s">
        <v>33</v>
      </c>
      <c r="B121" s="9">
        <f t="shared" si="82"/>
        <v>2024</v>
      </c>
      <c r="G121" s="10" t="s">
        <v>48</v>
      </c>
      <c r="H121" s="15">
        <f t="shared" ref="H121" si="125">+H122-3</f>
        <v>45379</v>
      </c>
    </row>
    <row r="122" spans="1:8">
      <c r="A122" s="10" t="s">
        <v>64</v>
      </c>
      <c r="B122" s="9">
        <f t="shared" si="82"/>
        <v>2024</v>
      </c>
      <c r="C122" s="11">
        <f t="shared" ref="C122" si="126">INT(B122/100)</f>
        <v>20</v>
      </c>
      <c r="D122" s="10">
        <f t="shared" ref="D122" si="127">MOD(19*MOD(B122,19)+C122-INT(C122/4)-INT((C122-INT((C122+8)/25)+1)/3)+15,30)</f>
        <v>4</v>
      </c>
      <c r="E122" s="10">
        <f t="shared" ref="E122" si="128">MOD(32+2*MOD(C122,4)+2*INT(MOD(B122,100)/4)-D122-MOD(MOD(B122,100),4),7)</f>
        <v>5</v>
      </c>
      <c r="F122" s="16">
        <f t="shared" ref="F122" si="129">D122+E122-7*INT((MOD(B122,19)+11*D122+22*E122)/451)+22</f>
        <v>31</v>
      </c>
      <c r="G122" s="16" t="s">
        <v>65</v>
      </c>
      <c r="H122" s="17" t="str">
        <f t="shared" ref="H122" si="130">TEXT(IF(F122-31 &lt; 1,F122,F122-31),"0#")&amp;"."&amp;IF(F122 &gt; 31,"04.","03.")&amp;B122</f>
        <v>31.03.2024</v>
      </c>
    </row>
    <row r="123" spans="1:8">
      <c r="A123" s="10" t="s">
        <v>34</v>
      </c>
      <c r="B123" s="9">
        <f t="shared" si="82"/>
        <v>2024</v>
      </c>
      <c r="G123" s="10" t="s">
        <v>48</v>
      </c>
      <c r="H123" s="15">
        <f t="shared" ref="H123" si="131">+H122+1</f>
        <v>45383</v>
      </c>
    </row>
    <row r="124" spans="1:8">
      <c r="A124" s="10" t="s">
        <v>66</v>
      </c>
      <c r="B124" s="9">
        <f t="shared" si="82"/>
        <v>2024</v>
      </c>
      <c r="G124" s="10" t="s">
        <v>48</v>
      </c>
      <c r="H124" s="14" t="str">
        <f t="shared" ref="H124" si="132">"01.05."&amp;B124</f>
        <v>01.05.2024</v>
      </c>
    </row>
    <row r="125" spans="1:8">
      <c r="A125" s="10" t="s">
        <v>67</v>
      </c>
      <c r="B125" s="9">
        <f t="shared" si="82"/>
        <v>2024</v>
      </c>
      <c r="G125" s="10" t="s">
        <v>48</v>
      </c>
      <c r="H125" s="15">
        <f t="shared" ref="H125" si="133">+H122+39</f>
        <v>45421</v>
      </c>
    </row>
    <row r="126" spans="1:8">
      <c r="A126" s="10" t="s">
        <v>35</v>
      </c>
      <c r="B126" s="9">
        <f t="shared" si="82"/>
        <v>2024</v>
      </c>
      <c r="G126" s="10" t="s">
        <v>48</v>
      </c>
      <c r="H126" s="15">
        <f t="shared" ref="H126" si="134">+H122+50</f>
        <v>45432</v>
      </c>
    </row>
    <row r="127" spans="1:8">
      <c r="A127" s="10" t="s">
        <v>36</v>
      </c>
      <c r="B127" s="9">
        <f t="shared" si="82"/>
        <v>2024</v>
      </c>
      <c r="G127" s="10" t="s">
        <v>48</v>
      </c>
      <c r="H127" s="15">
        <f t="shared" ref="H127" si="135">+H122+60</f>
        <v>45442</v>
      </c>
    </row>
    <row r="128" spans="1:8">
      <c r="A128" s="10" t="s">
        <v>68</v>
      </c>
      <c r="B128" s="9">
        <f t="shared" si="82"/>
        <v>2024</v>
      </c>
      <c r="G128" s="10" t="s">
        <v>48</v>
      </c>
      <c r="H128" s="14" t="str">
        <f t="shared" ref="H128" si="136">"03.10."&amp;B128</f>
        <v>03.10.2024</v>
      </c>
    </row>
    <row r="129" spans="1:8">
      <c r="A129" s="10" t="s">
        <v>37</v>
      </c>
      <c r="B129" s="9">
        <f t="shared" si="82"/>
        <v>2024</v>
      </c>
      <c r="G129" s="10" t="s">
        <v>48</v>
      </c>
      <c r="H129" s="14" t="str">
        <f t="shared" ref="H129" si="137">"01.11."&amp;B129</f>
        <v>01.11.2024</v>
      </c>
    </row>
    <row r="130" spans="1:8">
      <c r="A130" s="10" t="s">
        <v>38</v>
      </c>
      <c r="B130" s="9">
        <f t="shared" si="82"/>
        <v>2024</v>
      </c>
      <c r="G130" s="10" t="s">
        <v>49</v>
      </c>
      <c r="H130" s="14" t="str">
        <f t="shared" ref="H130" si="138">"24.12."&amp;B130</f>
        <v>24.12.2024</v>
      </c>
    </row>
    <row r="131" spans="1:8">
      <c r="A131" s="10" t="s">
        <v>69</v>
      </c>
      <c r="B131" s="9">
        <f t="shared" si="82"/>
        <v>2024</v>
      </c>
      <c r="G131" s="10" t="s">
        <v>48</v>
      </c>
      <c r="H131" s="14" t="str">
        <f t="shared" ref="H131" si="139">"25.12."&amp;B131</f>
        <v>25.12.2024</v>
      </c>
    </row>
    <row r="132" spans="1:8">
      <c r="A132" s="10" t="s">
        <v>70</v>
      </c>
      <c r="B132" s="9">
        <f t="shared" si="82"/>
        <v>2024</v>
      </c>
      <c r="G132" s="10" t="s">
        <v>48</v>
      </c>
      <c r="H132" s="14" t="str">
        <f t="shared" ref="H132" si="140">"26.12."&amp;B132</f>
        <v>26.12.2024</v>
      </c>
    </row>
    <row r="133" spans="1:8">
      <c r="A133" s="10" t="s">
        <v>39</v>
      </c>
      <c r="B133" s="9">
        <f t="shared" si="82"/>
        <v>2024</v>
      </c>
      <c r="G133" s="10" t="s">
        <v>49</v>
      </c>
      <c r="H133" s="14" t="str">
        <f t="shared" ref="H133" si="141">"31.12."&amp;B133</f>
        <v>31.12.2024</v>
      </c>
    </row>
    <row r="134" spans="1:8">
      <c r="A134" s="10" t="s">
        <v>61</v>
      </c>
      <c r="B134" s="9">
        <f t="shared" si="82"/>
        <v>2025</v>
      </c>
      <c r="C134" s="10"/>
      <c r="D134" s="10"/>
      <c r="E134" s="10"/>
      <c r="F134" s="10"/>
      <c r="G134" s="10" t="s">
        <v>48</v>
      </c>
      <c r="H134" s="14" t="str">
        <f t="shared" ref="H134" si="142">"01.01."&amp;B134</f>
        <v>01.01.2025</v>
      </c>
    </row>
    <row r="135" spans="1:8">
      <c r="A135" s="10" t="s">
        <v>32</v>
      </c>
      <c r="B135" s="9">
        <f t="shared" si="82"/>
        <v>2025</v>
      </c>
      <c r="C135" s="10"/>
      <c r="D135" s="10"/>
      <c r="E135" s="10"/>
      <c r="F135" s="10"/>
      <c r="G135" s="10" t="s">
        <v>48</v>
      </c>
      <c r="H135" s="14" t="str">
        <f t="shared" ref="H135" si="143">"06.01."&amp;B135</f>
        <v>06.01.2025</v>
      </c>
    </row>
    <row r="136" spans="1:8">
      <c r="A136" s="10" t="s">
        <v>62</v>
      </c>
      <c r="B136" s="9">
        <f t="shared" si="82"/>
        <v>2025</v>
      </c>
      <c r="C136" s="10"/>
      <c r="D136" s="10"/>
      <c r="E136" s="10"/>
      <c r="F136" s="10"/>
      <c r="G136" s="10" t="s">
        <v>49</v>
      </c>
      <c r="H136" s="14">
        <f t="shared" ref="H136" si="144">+H138-4</f>
        <v>45763</v>
      </c>
    </row>
    <row r="137" spans="1:8">
      <c r="A137" s="10" t="s">
        <v>33</v>
      </c>
      <c r="B137" s="9">
        <f t="shared" si="82"/>
        <v>2025</v>
      </c>
      <c r="G137" s="10" t="s">
        <v>48</v>
      </c>
      <c r="H137" s="15">
        <f t="shared" ref="H137" si="145">+H138-3</f>
        <v>45764</v>
      </c>
    </row>
    <row r="138" spans="1:8">
      <c r="A138" s="10" t="s">
        <v>64</v>
      </c>
      <c r="B138" s="9">
        <f t="shared" si="82"/>
        <v>2025</v>
      </c>
      <c r="C138" s="11">
        <f t="shared" ref="C138" si="146">INT(B138/100)</f>
        <v>20</v>
      </c>
      <c r="D138" s="10">
        <f t="shared" ref="D138" si="147">MOD(19*MOD(B138,19)+C138-INT(C138/4)-INT((C138-INT((C138+8)/25)+1)/3)+15,30)</f>
        <v>23</v>
      </c>
      <c r="E138" s="10">
        <f t="shared" ref="E138" si="148">MOD(32+2*MOD(C138,4)+2*INT(MOD(B138,100)/4)-D138-MOD(MOD(B138,100),4),7)</f>
        <v>6</v>
      </c>
      <c r="F138" s="16">
        <f t="shared" ref="F138" si="149">D138+E138-7*INT((MOD(B138,19)+11*D138+22*E138)/451)+22</f>
        <v>51</v>
      </c>
      <c r="G138" s="16" t="s">
        <v>65</v>
      </c>
      <c r="H138" s="17" t="str">
        <f t="shared" ref="H138" si="150">TEXT(IF(F138-31 &lt; 1,F138,F138-31),"0#")&amp;"."&amp;IF(F138 &gt; 31,"04.","03.")&amp;B138</f>
        <v>20.04.2025</v>
      </c>
    </row>
    <row r="139" spans="1:8">
      <c r="A139" s="10" t="s">
        <v>34</v>
      </c>
      <c r="B139" s="9">
        <f t="shared" si="82"/>
        <v>2025</v>
      </c>
      <c r="G139" s="10" t="s">
        <v>48</v>
      </c>
      <c r="H139" s="15">
        <f t="shared" ref="H139" si="151">+H138+1</f>
        <v>45768</v>
      </c>
    </row>
    <row r="140" spans="1:8">
      <c r="A140" s="10" t="s">
        <v>66</v>
      </c>
      <c r="B140" s="9">
        <f t="shared" si="82"/>
        <v>2025</v>
      </c>
      <c r="G140" s="10" t="s">
        <v>48</v>
      </c>
      <c r="H140" s="14" t="str">
        <f t="shared" ref="H140" si="152">"01.05."&amp;B140</f>
        <v>01.05.2025</v>
      </c>
    </row>
    <row r="141" spans="1:8">
      <c r="A141" s="10" t="s">
        <v>67</v>
      </c>
      <c r="B141" s="9">
        <f t="shared" si="82"/>
        <v>2025</v>
      </c>
      <c r="G141" s="10" t="s">
        <v>48</v>
      </c>
      <c r="H141" s="15">
        <f t="shared" ref="H141" si="153">+H138+39</f>
        <v>45806</v>
      </c>
    </row>
    <row r="142" spans="1:8">
      <c r="A142" s="10" t="s">
        <v>35</v>
      </c>
      <c r="B142" s="9">
        <f t="shared" si="82"/>
        <v>2025</v>
      </c>
      <c r="G142" s="10" t="s">
        <v>48</v>
      </c>
      <c r="H142" s="15">
        <f t="shared" ref="H142" si="154">+H138+50</f>
        <v>45817</v>
      </c>
    </row>
    <row r="143" spans="1:8">
      <c r="A143" s="10" t="s">
        <v>36</v>
      </c>
      <c r="B143" s="9">
        <f t="shared" si="82"/>
        <v>2025</v>
      </c>
      <c r="G143" s="10" t="s">
        <v>48</v>
      </c>
      <c r="H143" s="15">
        <f t="shared" ref="H143" si="155">+H138+60</f>
        <v>45827</v>
      </c>
    </row>
    <row r="144" spans="1:8">
      <c r="A144" s="10" t="s">
        <v>68</v>
      </c>
      <c r="B144" s="9">
        <f t="shared" si="82"/>
        <v>2025</v>
      </c>
      <c r="G144" s="10" t="s">
        <v>48</v>
      </c>
      <c r="H144" s="14" t="str">
        <f t="shared" ref="H144" si="156">"03.10."&amp;B144</f>
        <v>03.10.2025</v>
      </c>
    </row>
    <row r="145" spans="1:8">
      <c r="A145" s="10" t="s">
        <v>37</v>
      </c>
      <c r="B145" s="9">
        <f t="shared" si="82"/>
        <v>2025</v>
      </c>
      <c r="G145" s="10" t="s">
        <v>48</v>
      </c>
      <c r="H145" s="14" t="str">
        <f t="shared" ref="H145" si="157">"01.11."&amp;B145</f>
        <v>01.11.2025</v>
      </c>
    </row>
    <row r="146" spans="1:8">
      <c r="A146" s="10" t="s">
        <v>38</v>
      </c>
      <c r="B146" s="9">
        <f t="shared" si="82"/>
        <v>2025</v>
      </c>
      <c r="G146" s="10" t="s">
        <v>49</v>
      </c>
      <c r="H146" s="14" t="str">
        <f t="shared" ref="H146" si="158">"24.12."&amp;B146</f>
        <v>24.12.2025</v>
      </c>
    </row>
    <row r="147" spans="1:8">
      <c r="A147" s="10" t="s">
        <v>69</v>
      </c>
      <c r="B147" s="9">
        <f t="shared" si="82"/>
        <v>2025</v>
      </c>
      <c r="G147" s="10" t="s">
        <v>48</v>
      </c>
      <c r="H147" s="14" t="str">
        <f t="shared" ref="H147" si="159">"25.12."&amp;B147</f>
        <v>25.12.2025</v>
      </c>
    </row>
    <row r="148" spans="1:8">
      <c r="A148" s="10" t="s">
        <v>70</v>
      </c>
      <c r="B148" s="9">
        <f t="shared" si="82"/>
        <v>2025</v>
      </c>
      <c r="G148" s="10" t="s">
        <v>48</v>
      </c>
      <c r="H148" s="14" t="str">
        <f t="shared" ref="H148" si="160">"26.12."&amp;B148</f>
        <v>26.12.2025</v>
      </c>
    </row>
    <row r="149" spans="1:8">
      <c r="A149" s="10" t="s">
        <v>39</v>
      </c>
      <c r="B149" s="9">
        <f t="shared" si="82"/>
        <v>2025</v>
      </c>
      <c r="G149" s="10" t="s">
        <v>49</v>
      </c>
      <c r="H149" s="14" t="str">
        <f t="shared" ref="H149" si="161">"31.12."&amp;B149</f>
        <v>31.12.2025</v>
      </c>
    </row>
    <row r="150" spans="1:8">
      <c r="A150" s="10" t="s">
        <v>61</v>
      </c>
      <c r="B150" s="9">
        <f t="shared" si="82"/>
        <v>2026</v>
      </c>
      <c r="C150" s="10"/>
      <c r="D150" s="10"/>
      <c r="E150" s="10"/>
      <c r="F150" s="10"/>
      <c r="G150" s="10" t="s">
        <v>48</v>
      </c>
      <c r="H150" s="14" t="str">
        <f t="shared" ref="H150" si="162">"01.01."&amp;B150</f>
        <v>01.01.2026</v>
      </c>
    </row>
    <row r="151" spans="1:8">
      <c r="A151" s="10" t="s">
        <v>32</v>
      </c>
      <c r="B151" s="9">
        <f t="shared" ref="B151:B214" si="163">+B135+1</f>
        <v>2026</v>
      </c>
      <c r="C151" s="10"/>
      <c r="D151" s="10"/>
      <c r="E151" s="10"/>
      <c r="F151" s="10"/>
      <c r="G151" s="10" t="s">
        <v>48</v>
      </c>
      <c r="H151" s="14" t="str">
        <f t="shared" ref="H151" si="164">"06.01."&amp;B151</f>
        <v>06.01.2026</v>
      </c>
    </row>
    <row r="152" spans="1:8">
      <c r="A152" s="10" t="s">
        <v>62</v>
      </c>
      <c r="B152" s="9">
        <f t="shared" si="163"/>
        <v>2026</v>
      </c>
      <c r="C152" s="10"/>
      <c r="D152" s="10"/>
      <c r="E152" s="10"/>
      <c r="F152" s="10"/>
      <c r="G152" s="10" t="s">
        <v>49</v>
      </c>
      <c r="H152" s="14">
        <f t="shared" ref="H152" si="165">+H154-4</f>
        <v>46113</v>
      </c>
    </row>
    <row r="153" spans="1:8">
      <c r="A153" s="10" t="s">
        <v>33</v>
      </c>
      <c r="B153" s="9">
        <f t="shared" si="163"/>
        <v>2026</v>
      </c>
      <c r="G153" s="10" t="s">
        <v>48</v>
      </c>
      <c r="H153" s="15">
        <f t="shared" ref="H153" si="166">+H154-3</f>
        <v>46114</v>
      </c>
    </row>
    <row r="154" spans="1:8">
      <c r="A154" s="10" t="s">
        <v>64</v>
      </c>
      <c r="B154" s="9">
        <f t="shared" si="163"/>
        <v>2026</v>
      </c>
      <c r="C154" s="11">
        <f t="shared" ref="C154" si="167">INT(B154/100)</f>
        <v>20</v>
      </c>
      <c r="D154" s="10">
        <f t="shared" ref="D154" si="168">MOD(19*MOD(B154,19)+C154-INT(C154/4)-INT((C154-INT((C154+8)/25)+1)/3)+15,30)</f>
        <v>12</v>
      </c>
      <c r="E154" s="10">
        <f t="shared" ref="E154" si="169">MOD(32+2*MOD(C154,4)+2*INT(MOD(B154,100)/4)-D154-MOD(MOD(B154,100),4),7)</f>
        <v>2</v>
      </c>
      <c r="F154" s="16">
        <f t="shared" ref="F154" si="170">D154+E154-7*INT((MOD(B154,19)+11*D154+22*E154)/451)+22</f>
        <v>36</v>
      </c>
      <c r="G154" s="16" t="s">
        <v>65</v>
      </c>
      <c r="H154" s="17" t="str">
        <f t="shared" ref="H154" si="171">TEXT(IF(F154-31 &lt; 1,F154,F154-31),"0#")&amp;"."&amp;IF(F154 &gt; 31,"04.","03.")&amp;B154</f>
        <v>05.04.2026</v>
      </c>
    </row>
    <row r="155" spans="1:8">
      <c r="A155" s="10" t="s">
        <v>34</v>
      </c>
      <c r="B155" s="9">
        <f t="shared" si="163"/>
        <v>2026</v>
      </c>
      <c r="G155" s="10" t="s">
        <v>48</v>
      </c>
      <c r="H155" s="15">
        <f t="shared" ref="H155" si="172">+H154+1</f>
        <v>46118</v>
      </c>
    </row>
    <row r="156" spans="1:8">
      <c r="A156" s="10" t="s">
        <v>66</v>
      </c>
      <c r="B156" s="9">
        <f t="shared" si="163"/>
        <v>2026</v>
      </c>
      <c r="G156" s="10" t="s">
        <v>48</v>
      </c>
      <c r="H156" s="14" t="str">
        <f t="shared" ref="H156" si="173">"01.05."&amp;B156</f>
        <v>01.05.2026</v>
      </c>
    </row>
    <row r="157" spans="1:8">
      <c r="A157" s="10" t="s">
        <v>67</v>
      </c>
      <c r="B157" s="9">
        <f t="shared" si="163"/>
        <v>2026</v>
      </c>
      <c r="G157" s="10" t="s">
        <v>48</v>
      </c>
      <c r="H157" s="15">
        <f t="shared" ref="H157" si="174">+H154+39</f>
        <v>46156</v>
      </c>
    </row>
    <row r="158" spans="1:8">
      <c r="A158" s="10" t="s">
        <v>35</v>
      </c>
      <c r="B158" s="9">
        <f t="shared" si="163"/>
        <v>2026</v>
      </c>
      <c r="G158" s="10" t="s">
        <v>48</v>
      </c>
      <c r="H158" s="15">
        <f t="shared" ref="H158" si="175">+H154+50</f>
        <v>46167</v>
      </c>
    </row>
    <row r="159" spans="1:8">
      <c r="A159" s="10" t="s">
        <v>36</v>
      </c>
      <c r="B159" s="9">
        <f t="shared" si="163"/>
        <v>2026</v>
      </c>
      <c r="G159" s="10" t="s">
        <v>48</v>
      </c>
      <c r="H159" s="15">
        <f t="shared" ref="H159" si="176">+H154+60</f>
        <v>46177</v>
      </c>
    </row>
    <row r="160" spans="1:8">
      <c r="A160" s="10" t="s">
        <v>68</v>
      </c>
      <c r="B160" s="9">
        <f t="shared" si="163"/>
        <v>2026</v>
      </c>
      <c r="G160" s="10" t="s">
        <v>48</v>
      </c>
      <c r="H160" s="14" t="str">
        <f t="shared" ref="H160" si="177">"03.10."&amp;B160</f>
        <v>03.10.2026</v>
      </c>
    </row>
    <row r="161" spans="1:8">
      <c r="A161" s="10" t="s">
        <v>37</v>
      </c>
      <c r="B161" s="9">
        <f t="shared" si="163"/>
        <v>2026</v>
      </c>
      <c r="G161" s="10" t="s">
        <v>48</v>
      </c>
      <c r="H161" s="14" t="str">
        <f t="shared" ref="H161" si="178">"01.11."&amp;B161</f>
        <v>01.11.2026</v>
      </c>
    </row>
    <row r="162" spans="1:8">
      <c r="A162" s="10" t="s">
        <v>38</v>
      </c>
      <c r="B162" s="9">
        <f t="shared" si="163"/>
        <v>2026</v>
      </c>
      <c r="G162" s="10" t="s">
        <v>49</v>
      </c>
      <c r="H162" s="14" t="str">
        <f t="shared" ref="H162" si="179">"24.12."&amp;B162</f>
        <v>24.12.2026</v>
      </c>
    </row>
    <row r="163" spans="1:8">
      <c r="A163" s="10" t="s">
        <v>69</v>
      </c>
      <c r="B163" s="9">
        <f t="shared" si="163"/>
        <v>2026</v>
      </c>
      <c r="G163" s="10" t="s">
        <v>48</v>
      </c>
      <c r="H163" s="14" t="str">
        <f t="shared" ref="H163" si="180">"25.12."&amp;B163</f>
        <v>25.12.2026</v>
      </c>
    </row>
    <row r="164" spans="1:8">
      <c r="A164" s="10" t="s">
        <v>70</v>
      </c>
      <c r="B164" s="9">
        <f t="shared" si="163"/>
        <v>2026</v>
      </c>
      <c r="G164" s="10" t="s">
        <v>48</v>
      </c>
      <c r="H164" s="14" t="str">
        <f t="shared" ref="H164" si="181">"26.12."&amp;B164</f>
        <v>26.12.2026</v>
      </c>
    </row>
    <row r="165" spans="1:8">
      <c r="A165" s="10" t="s">
        <v>39</v>
      </c>
      <c r="B165" s="9">
        <f t="shared" si="163"/>
        <v>2026</v>
      </c>
      <c r="G165" s="10" t="s">
        <v>49</v>
      </c>
      <c r="H165" s="14" t="str">
        <f t="shared" ref="H165" si="182">"31.12."&amp;B165</f>
        <v>31.12.2026</v>
      </c>
    </row>
    <row r="166" spans="1:8">
      <c r="A166" s="10" t="s">
        <v>61</v>
      </c>
      <c r="B166" s="9">
        <f t="shared" si="163"/>
        <v>2027</v>
      </c>
      <c r="C166" s="10"/>
      <c r="D166" s="10"/>
      <c r="E166" s="10"/>
      <c r="F166" s="10"/>
      <c r="G166" s="10" t="s">
        <v>48</v>
      </c>
      <c r="H166" s="14" t="str">
        <f t="shared" ref="H166" si="183">"01.01."&amp;B166</f>
        <v>01.01.2027</v>
      </c>
    </row>
    <row r="167" spans="1:8">
      <c r="A167" s="10" t="s">
        <v>32</v>
      </c>
      <c r="B167" s="9">
        <f t="shared" si="163"/>
        <v>2027</v>
      </c>
      <c r="C167" s="10"/>
      <c r="D167" s="10"/>
      <c r="E167" s="10"/>
      <c r="F167" s="10"/>
      <c r="G167" s="10" t="s">
        <v>48</v>
      </c>
      <c r="H167" s="14" t="str">
        <f t="shared" ref="H167" si="184">"06.01."&amp;B167</f>
        <v>06.01.2027</v>
      </c>
    </row>
    <row r="168" spans="1:8">
      <c r="A168" s="10" t="s">
        <v>62</v>
      </c>
      <c r="B168" s="9">
        <f t="shared" si="163"/>
        <v>2027</v>
      </c>
      <c r="C168" s="10"/>
      <c r="D168" s="10"/>
      <c r="E168" s="10"/>
      <c r="F168" s="10"/>
      <c r="G168" s="10" t="s">
        <v>49</v>
      </c>
      <c r="H168" s="14">
        <f t="shared" ref="H168" si="185">+H170-4</f>
        <v>46470</v>
      </c>
    </row>
    <row r="169" spans="1:8">
      <c r="A169" s="10" t="s">
        <v>33</v>
      </c>
      <c r="B169" s="9">
        <f t="shared" si="163"/>
        <v>2027</v>
      </c>
      <c r="G169" s="10" t="s">
        <v>48</v>
      </c>
      <c r="H169" s="15">
        <f t="shared" ref="H169" si="186">+H170-3</f>
        <v>46471</v>
      </c>
    </row>
    <row r="170" spans="1:8">
      <c r="A170" s="10" t="s">
        <v>64</v>
      </c>
      <c r="B170" s="9">
        <f t="shared" si="163"/>
        <v>2027</v>
      </c>
      <c r="C170" s="11">
        <f t="shared" ref="C170" si="187">INT(B170/100)</f>
        <v>20</v>
      </c>
      <c r="D170" s="10">
        <f t="shared" ref="D170" si="188">MOD(19*MOD(B170,19)+C170-INT(C170/4)-INT((C170-INT((C170+8)/25)+1)/3)+15,30)</f>
        <v>1</v>
      </c>
      <c r="E170" s="10">
        <f t="shared" ref="E170" si="189">MOD(32+2*MOD(C170,4)+2*INT(MOD(B170,100)/4)-D170-MOD(MOD(B170,100),4),7)</f>
        <v>5</v>
      </c>
      <c r="F170" s="16">
        <f t="shared" ref="F170" si="190">D170+E170-7*INT((MOD(B170,19)+11*D170+22*E170)/451)+22</f>
        <v>28</v>
      </c>
      <c r="G170" s="16" t="s">
        <v>65</v>
      </c>
      <c r="H170" s="17" t="str">
        <f t="shared" ref="H170" si="191">TEXT(IF(F170-31 &lt; 1,F170,F170-31),"0#")&amp;"."&amp;IF(F170 &gt; 31,"04.","03.")&amp;B170</f>
        <v>28.03.2027</v>
      </c>
    </row>
    <row r="171" spans="1:8">
      <c r="A171" s="10" t="s">
        <v>34</v>
      </c>
      <c r="B171" s="9">
        <f t="shared" si="163"/>
        <v>2027</v>
      </c>
      <c r="G171" s="10" t="s">
        <v>48</v>
      </c>
      <c r="H171" s="15">
        <f t="shared" ref="H171" si="192">+H170+1</f>
        <v>46475</v>
      </c>
    </row>
    <row r="172" spans="1:8">
      <c r="A172" s="10" t="s">
        <v>66</v>
      </c>
      <c r="B172" s="9">
        <f t="shared" si="163"/>
        <v>2027</v>
      </c>
      <c r="G172" s="10" t="s">
        <v>48</v>
      </c>
      <c r="H172" s="14" t="str">
        <f t="shared" ref="H172" si="193">"01.05."&amp;B172</f>
        <v>01.05.2027</v>
      </c>
    </row>
    <row r="173" spans="1:8">
      <c r="A173" s="10" t="s">
        <v>67</v>
      </c>
      <c r="B173" s="9">
        <f t="shared" si="163"/>
        <v>2027</v>
      </c>
      <c r="G173" s="10" t="s">
        <v>48</v>
      </c>
      <c r="H173" s="15">
        <f t="shared" ref="H173" si="194">+H170+39</f>
        <v>46513</v>
      </c>
    </row>
    <row r="174" spans="1:8">
      <c r="A174" s="10" t="s">
        <v>35</v>
      </c>
      <c r="B174" s="9">
        <f t="shared" si="163"/>
        <v>2027</v>
      </c>
      <c r="G174" s="10" t="s">
        <v>48</v>
      </c>
      <c r="H174" s="15">
        <f t="shared" ref="H174" si="195">+H170+50</f>
        <v>46524</v>
      </c>
    </row>
    <row r="175" spans="1:8">
      <c r="A175" s="10" t="s">
        <v>36</v>
      </c>
      <c r="B175" s="9">
        <f t="shared" si="163"/>
        <v>2027</v>
      </c>
      <c r="G175" s="10" t="s">
        <v>48</v>
      </c>
      <c r="H175" s="15">
        <f t="shared" ref="H175" si="196">+H170+60</f>
        <v>46534</v>
      </c>
    </row>
    <row r="176" spans="1:8">
      <c r="A176" s="10" t="s">
        <v>68</v>
      </c>
      <c r="B176" s="9">
        <f t="shared" si="163"/>
        <v>2027</v>
      </c>
      <c r="G176" s="10" t="s">
        <v>48</v>
      </c>
      <c r="H176" s="14" t="str">
        <f t="shared" ref="H176" si="197">"03.10."&amp;B176</f>
        <v>03.10.2027</v>
      </c>
    </row>
    <row r="177" spans="1:8">
      <c r="A177" s="10" t="s">
        <v>37</v>
      </c>
      <c r="B177" s="9">
        <f t="shared" si="163"/>
        <v>2027</v>
      </c>
      <c r="G177" s="10" t="s">
        <v>48</v>
      </c>
      <c r="H177" s="14" t="str">
        <f t="shared" ref="H177" si="198">"01.11."&amp;B177</f>
        <v>01.11.2027</v>
      </c>
    </row>
    <row r="178" spans="1:8">
      <c r="A178" s="10" t="s">
        <v>38</v>
      </c>
      <c r="B178" s="9">
        <f t="shared" si="163"/>
        <v>2027</v>
      </c>
      <c r="G178" s="10" t="s">
        <v>49</v>
      </c>
      <c r="H178" s="14" t="str">
        <f t="shared" ref="H178" si="199">"24.12."&amp;B178</f>
        <v>24.12.2027</v>
      </c>
    </row>
    <row r="179" spans="1:8">
      <c r="A179" s="10" t="s">
        <v>69</v>
      </c>
      <c r="B179" s="9">
        <f t="shared" si="163"/>
        <v>2027</v>
      </c>
      <c r="G179" s="10" t="s">
        <v>48</v>
      </c>
      <c r="H179" s="14" t="str">
        <f t="shared" ref="H179" si="200">"25.12."&amp;B179</f>
        <v>25.12.2027</v>
      </c>
    </row>
    <row r="180" spans="1:8">
      <c r="A180" s="10" t="s">
        <v>70</v>
      </c>
      <c r="B180" s="9">
        <f t="shared" si="163"/>
        <v>2027</v>
      </c>
      <c r="G180" s="10" t="s">
        <v>48</v>
      </c>
      <c r="H180" s="14" t="str">
        <f t="shared" ref="H180" si="201">"26.12."&amp;B180</f>
        <v>26.12.2027</v>
      </c>
    </row>
    <row r="181" spans="1:8">
      <c r="A181" s="10" t="s">
        <v>39</v>
      </c>
      <c r="B181" s="9">
        <f t="shared" si="163"/>
        <v>2027</v>
      </c>
      <c r="G181" s="10" t="s">
        <v>49</v>
      </c>
      <c r="H181" s="14" t="str">
        <f t="shared" ref="H181" si="202">"31.12."&amp;B181</f>
        <v>31.12.2027</v>
      </c>
    </row>
    <row r="182" spans="1:8">
      <c r="A182" s="10" t="s">
        <v>61</v>
      </c>
      <c r="B182" s="9">
        <f t="shared" si="163"/>
        <v>2028</v>
      </c>
      <c r="C182" s="10"/>
      <c r="D182" s="10"/>
      <c r="E182" s="10"/>
      <c r="F182" s="10"/>
      <c r="G182" s="10" t="s">
        <v>48</v>
      </c>
      <c r="H182" s="14" t="str">
        <f t="shared" ref="H182" si="203">"01.01."&amp;B182</f>
        <v>01.01.2028</v>
      </c>
    </row>
    <row r="183" spans="1:8">
      <c r="A183" s="10" t="s">
        <v>32</v>
      </c>
      <c r="B183" s="9">
        <f t="shared" si="163"/>
        <v>2028</v>
      </c>
      <c r="C183" s="10"/>
      <c r="D183" s="10"/>
      <c r="E183" s="10"/>
      <c r="F183" s="10"/>
      <c r="G183" s="10" t="s">
        <v>48</v>
      </c>
      <c r="H183" s="14" t="str">
        <f t="shared" ref="H183" si="204">"06.01."&amp;B183</f>
        <v>06.01.2028</v>
      </c>
    </row>
    <row r="184" spans="1:8">
      <c r="A184" s="10" t="s">
        <v>62</v>
      </c>
      <c r="B184" s="9">
        <f t="shared" si="163"/>
        <v>2028</v>
      </c>
      <c r="C184" s="10"/>
      <c r="D184" s="10"/>
      <c r="E184" s="10"/>
      <c r="F184" s="10"/>
      <c r="G184" s="10" t="s">
        <v>49</v>
      </c>
      <c r="H184" s="14">
        <f t="shared" ref="H184" si="205">+H186-4</f>
        <v>46855</v>
      </c>
    </row>
    <row r="185" spans="1:8">
      <c r="A185" s="10" t="s">
        <v>33</v>
      </c>
      <c r="B185" s="9">
        <f t="shared" si="163"/>
        <v>2028</v>
      </c>
      <c r="G185" s="10" t="s">
        <v>48</v>
      </c>
      <c r="H185" s="15">
        <f t="shared" ref="H185" si="206">+H186-3</f>
        <v>46856</v>
      </c>
    </row>
    <row r="186" spans="1:8">
      <c r="A186" s="10" t="s">
        <v>64</v>
      </c>
      <c r="B186" s="9">
        <f t="shared" si="163"/>
        <v>2028</v>
      </c>
      <c r="C186" s="11">
        <f t="shared" ref="C186" si="207">INT(B186/100)</f>
        <v>20</v>
      </c>
      <c r="D186" s="10">
        <f t="shared" ref="D186" si="208">MOD(19*MOD(B186,19)+C186-INT(C186/4)-INT((C186-INT((C186+8)/25)+1)/3)+15,30)</f>
        <v>20</v>
      </c>
      <c r="E186" s="10">
        <f t="shared" ref="E186" si="209">MOD(32+2*MOD(C186,4)+2*INT(MOD(B186,100)/4)-D186-MOD(MOD(B186,100),4),7)</f>
        <v>5</v>
      </c>
      <c r="F186" s="16">
        <f t="shared" ref="F186" si="210">D186+E186-7*INT((MOD(B186,19)+11*D186+22*E186)/451)+22</f>
        <v>47</v>
      </c>
      <c r="G186" s="16" t="s">
        <v>65</v>
      </c>
      <c r="H186" s="17" t="str">
        <f t="shared" ref="H186" si="211">TEXT(IF(F186-31 &lt; 1,F186,F186-31),"0#")&amp;"."&amp;IF(F186 &gt; 31,"04.","03.")&amp;B186</f>
        <v>16.04.2028</v>
      </c>
    </row>
    <row r="187" spans="1:8">
      <c r="A187" s="10" t="s">
        <v>34</v>
      </c>
      <c r="B187" s="9">
        <f t="shared" si="163"/>
        <v>2028</v>
      </c>
      <c r="G187" s="10" t="s">
        <v>48</v>
      </c>
      <c r="H187" s="15">
        <f t="shared" ref="H187" si="212">+H186+1</f>
        <v>46860</v>
      </c>
    </row>
    <row r="188" spans="1:8">
      <c r="A188" s="10" t="s">
        <v>66</v>
      </c>
      <c r="B188" s="9">
        <f t="shared" si="163"/>
        <v>2028</v>
      </c>
      <c r="G188" s="10" t="s">
        <v>48</v>
      </c>
      <c r="H188" s="14" t="str">
        <f t="shared" ref="H188" si="213">"01.05."&amp;B188</f>
        <v>01.05.2028</v>
      </c>
    </row>
    <row r="189" spans="1:8">
      <c r="A189" s="10" t="s">
        <v>67</v>
      </c>
      <c r="B189" s="9">
        <f t="shared" si="163"/>
        <v>2028</v>
      </c>
      <c r="G189" s="10" t="s">
        <v>48</v>
      </c>
      <c r="H189" s="15">
        <f t="shared" ref="H189" si="214">+H186+39</f>
        <v>46898</v>
      </c>
    </row>
    <row r="190" spans="1:8">
      <c r="A190" s="10" t="s">
        <v>35</v>
      </c>
      <c r="B190" s="9">
        <f t="shared" si="163"/>
        <v>2028</v>
      </c>
      <c r="G190" s="10" t="s">
        <v>48</v>
      </c>
      <c r="H190" s="15">
        <f t="shared" ref="H190" si="215">+H186+50</f>
        <v>46909</v>
      </c>
    </row>
    <row r="191" spans="1:8">
      <c r="A191" s="10" t="s">
        <v>36</v>
      </c>
      <c r="B191" s="9">
        <f t="shared" si="163"/>
        <v>2028</v>
      </c>
      <c r="G191" s="10" t="s">
        <v>48</v>
      </c>
      <c r="H191" s="15">
        <f t="shared" ref="H191" si="216">+H186+60</f>
        <v>46919</v>
      </c>
    </row>
    <row r="192" spans="1:8">
      <c r="A192" s="10" t="s">
        <v>68</v>
      </c>
      <c r="B192" s="9">
        <f t="shared" si="163"/>
        <v>2028</v>
      </c>
      <c r="G192" s="10" t="s">
        <v>48</v>
      </c>
      <c r="H192" s="14" t="str">
        <f t="shared" ref="H192" si="217">"03.10."&amp;B192</f>
        <v>03.10.2028</v>
      </c>
    </row>
    <row r="193" spans="1:8">
      <c r="A193" s="10" t="s">
        <v>37</v>
      </c>
      <c r="B193" s="9">
        <f t="shared" si="163"/>
        <v>2028</v>
      </c>
      <c r="G193" s="10" t="s">
        <v>48</v>
      </c>
      <c r="H193" s="14" t="str">
        <f t="shared" ref="H193" si="218">"01.11."&amp;B193</f>
        <v>01.11.2028</v>
      </c>
    </row>
    <row r="194" spans="1:8">
      <c r="A194" s="10" t="s">
        <v>38</v>
      </c>
      <c r="B194" s="9">
        <f t="shared" si="163"/>
        <v>2028</v>
      </c>
      <c r="G194" s="10" t="s">
        <v>49</v>
      </c>
      <c r="H194" s="14" t="str">
        <f t="shared" ref="H194" si="219">"24.12."&amp;B194</f>
        <v>24.12.2028</v>
      </c>
    </row>
    <row r="195" spans="1:8">
      <c r="A195" s="10" t="s">
        <v>69</v>
      </c>
      <c r="B195" s="9">
        <f t="shared" si="163"/>
        <v>2028</v>
      </c>
      <c r="G195" s="10" t="s">
        <v>48</v>
      </c>
      <c r="H195" s="14" t="str">
        <f t="shared" ref="H195" si="220">"25.12."&amp;B195</f>
        <v>25.12.2028</v>
      </c>
    </row>
    <row r="196" spans="1:8">
      <c r="A196" s="10" t="s">
        <v>70</v>
      </c>
      <c r="B196" s="9">
        <f t="shared" si="163"/>
        <v>2028</v>
      </c>
      <c r="G196" s="10" t="s">
        <v>48</v>
      </c>
      <c r="H196" s="14" t="str">
        <f t="shared" ref="H196" si="221">"26.12."&amp;B196</f>
        <v>26.12.2028</v>
      </c>
    </row>
    <row r="197" spans="1:8">
      <c r="A197" s="10" t="s">
        <v>39</v>
      </c>
      <c r="B197" s="9">
        <f t="shared" si="163"/>
        <v>2028</v>
      </c>
      <c r="G197" s="10" t="s">
        <v>49</v>
      </c>
      <c r="H197" s="14" t="str">
        <f t="shared" ref="H197" si="222">"31.12."&amp;B197</f>
        <v>31.12.2028</v>
      </c>
    </row>
    <row r="198" spans="1:8">
      <c r="A198" s="10" t="s">
        <v>61</v>
      </c>
      <c r="B198" s="9">
        <f t="shared" si="163"/>
        <v>2029</v>
      </c>
      <c r="C198" s="10"/>
      <c r="D198" s="10"/>
      <c r="E198" s="10"/>
      <c r="F198" s="10"/>
      <c r="G198" s="10" t="s">
        <v>48</v>
      </c>
      <c r="H198" s="14" t="str">
        <f t="shared" ref="H198" si="223">"01.01."&amp;B198</f>
        <v>01.01.2029</v>
      </c>
    </row>
    <row r="199" spans="1:8">
      <c r="A199" s="10" t="s">
        <v>32</v>
      </c>
      <c r="B199" s="9">
        <f t="shared" si="163"/>
        <v>2029</v>
      </c>
      <c r="C199" s="10"/>
      <c r="D199" s="10"/>
      <c r="E199" s="10"/>
      <c r="F199" s="10"/>
      <c r="G199" s="10" t="s">
        <v>48</v>
      </c>
      <c r="H199" s="14" t="str">
        <f t="shared" ref="H199" si="224">"06.01."&amp;B199</f>
        <v>06.01.2029</v>
      </c>
    </row>
    <row r="200" spans="1:8">
      <c r="A200" s="10" t="s">
        <v>62</v>
      </c>
      <c r="B200" s="9">
        <f t="shared" si="163"/>
        <v>2029</v>
      </c>
      <c r="C200" s="10"/>
      <c r="D200" s="10"/>
      <c r="E200" s="10"/>
      <c r="F200" s="10"/>
      <c r="G200" s="10" t="s">
        <v>49</v>
      </c>
      <c r="H200" s="14">
        <f t="shared" ref="H200" si="225">+H202-4</f>
        <v>47205</v>
      </c>
    </row>
    <row r="201" spans="1:8">
      <c r="A201" s="10" t="s">
        <v>33</v>
      </c>
      <c r="B201" s="9">
        <f t="shared" si="163"/>
        <v>2029</v>
      </c>
      <c r="G201" s="10" t="s">
        <v>48</v>
      </c>
      <c r="H201" s="15">
        <f t="shared" ref="H201" si="226">+H202-3</f>
        <v>47206</v>
      </c>
    </row>
    <row r="202" spans="1:8">
      <c r="A202" s="10" t="s">
        <v>64</v>
      </c>
      <c r="B202" s="9">
        <f t="shared" si="163"/>
        <v>2029</v>
      </c>
      <c r="C202" s="11">
        <f t="shared" ref="C202" si="227">INT(B202/100)</f>
        <v>20</v>
      </c>
      <c r="D202" s="10">
        <f t="shared" ref="D202" si="228">MOD(19*MOD(B202,19)+C202-INT(C202/4)-INT((C202-INT((C202+8)/25)+1)/3)+15,30)</f>
        <v>9</v>
      </c>
      <c r="E202" s="10">
        <f t="shared" ref="E202" si="229">MOD(32+2*MOD(C202,4)+2*INT(MOD(B202,100)/4)-D202-MOD(MOD(B202,100),4),7)</f>
        <v>1</v>
      </c>
      <c r="F202" s="16">
        <f t="shared" ref="F202" si="230">D202+E202-7*INT((MOD(B202,19)+11*D202+22*E202)/451)+22</f>
        <v>32</v>
      </c>
      <c r="G202" s="16" t="s">
        <v>65</v>
      </c>
      <c r="H202" s="17" t="str">
        <f t="shared" ref="H202" si="231">TEXT(IF(F202-31 &lt; 1,F202,F202-31),"0#")&amp;"."&amp;IF(F202 &gt; 31,"04.","03.")&amp;B202</f>
        <v>01.04.2029</v>
      </c>
    </row>
    <row r="203" spans="1:8">
      <c r="A203" s="10" t="s">
        <v>34</v>
      </c>
      <c r="B203" s="9">
        <f t="shared" si="163"/>
        <v>2029</v>
      </c>
      <c r="G203" s="10" t="s">
        <v>48</v>
      </c>
      <c r="H203" s="15">
        <f t="shared" ref="H203" si="232">+H202+1</f>
        <v>47210</v>
      </c>
    </row>
    <row r="204" spans="1:8">
      <c r="A204" s="10" t="s">
        <v>66</v>
      </c>
      <c r="B204" s="9">
        <f t="shared" si="163"/>
        <v>2029</v>
      </c>
      <c r="G204" s="10" t="s">
        <v>48</v>
      </c>
      <c r="H204" s="14" t="str">
        <f t="shared" ref="H204" si="233">"01.05."&amp;B204</f>
        <v>01.05.2029</v>
      </c>
    </row>
    <row r="205" spans="1:8">
      <c r="A205" s="10" t="s">
        <v>67</v>
      </c>
      <c r="B205" s="9">
        <f t="shared" si="163"/>
        <v>2029</v>
      </c>
      <c r="G205" s="10" t="s">
        <v>48</v>
      </c>
      <c r="H205" s="15">
        <f t="shared" ref="H205" si="234">+H202+39</f>
        <v>47248</v>
      </c>
    </row>
    <row r="206" spans="1:8">
      <c r="A206" s="10" t="s">
        <v>35</v>
      </c>
      <c r="B206" s="9">
        <f t="shared" si="163"/>
        <v>2029</v>
      </c>
      <c r="G206" s="10" t="s">
        <v>48</v>
      </c>
      <c r="H206" s="15">
        <f t="shared" ref="H206" si="235">+H202+50</f>
        <v>47259</v>
      </c>
    </row>
    <row r="207" spans="1:8">
      <c r="A207" s="10" t="s">
        <v>36</v>
      </c>
      <c r="B207" s="9">
        <f t="shared" si="163"/>
        <v>2029</v>
      </c>
      <c r="G207" s="10" t="s">
        <v>48</v>
      </c>
      <c r="H207" s="15">
        <f t="shared" ref="H207" si="236">+H202+60</f>
        <v>47269</v>
      </c>
    </row>
    <row r="208" spans="1:8">
      <c r="A208" s="10" t="s">
        <v>68</v>
      </c>
      <c r="B208" s="9">
        <f t="shared" si="163"/>
        <v>2029</v>
      </c>
      <c r="G208" s="10" t="s">
        <v>48</v>
      </c>
      <c r="H208" s="14" t="str">
        <f t="shared" ref="H208" si="237">"03.10."&amp;B208</f>
        <v>03.10.2029</v>
      </c>
    </row>
    <row r="209" spans="1:8">
      <c r="A209" s="10" t="s">
        <v>37</v>
      </c>
      <c r="B209" s="9">
        <f t="shared" si="163"/>
        <v>2029</v>
      </c>
      <c r="G209" s="10" t="s">
        <v>48</v>
      </c>
      <c r="H209" s="14" t="str">
        <f t="shared" ref="H209" si="238">"01.11."&amp;B209</f>
        <v>01.11.2029</v>
      </c>
    </row>
    <row r="210" spans="1:8">
      <c r="A210" s="10" t="s">
        <v>38</v>
      </c>
      <c r="B210" s="9">
        <f t="shared" si="163"/>
        <v>2029</v>
      </c>
      <c r="G210" s="10" t="s">
        <v>49</v>
      </c>
      <c r="H210" s="14" t="str">
        <f t="shared" ref="H210" si="239">"24.12."&amp;B210</f>
        <v>24.12.2029</v>
      </c>
    </row>
    <row r="211" spans="1:8">
      <c r="A211" s="10" t="s">
        <v>69</v>
      </c>
      <c r="B211" s="9">
        <f t="shared" si="163"/>
        <v>2029</v>
      </c>
      <c r="G211" s="10" t="s">
        <v>48</v>
      </c>
      <c r="H211" s="14" t="str">
        <f t="shared" ref="H211" si="240">"25.12."&amp;B211</f>
        <v>25.12.2029</v>
      </c>
    </row>
    <row r="212" spans="1:8">
      <c r="A212" s="10" t="s">
        <v>70</v>
      </c>
      <c r="B212" s="9">
        <f t="shared" si="163"/>
        <v>2029</v>
      </c>
      <c r="G212" s="10" t="s">
        <v>48</v>
      </c>
      <c r="H212" s="14" t="str">
        <f t="shared" ref="H212" si="241">"26.12."&amp;B212</f>
        <v>26.12.2029</v>
      </c>
    </row>
    <row r="213" spans="1:8">
      <c r="A213" s="10" t="s">
        <v>39</v>
      </c>
      <c r="B213" s="9">
        <f t="shared" si="163"/>
        <v>2029</v>
      </c>
      <c r="G213" s="10" t="s">
        <v>49</v>
      </c>
      <c r="H213" s="14" t="str">
        <f t="shared" ref="H213" si="242">"31.12."&amp;B213</f>
        <v>31.12.2029</v>
      </c>
    </row>
    <row r="214" spans="1:8">
      <c r="A214" s="10" t="s">
        <v>61</v>
      </c>
      <c r="B214" s="9">
        <f t="shared" si="163"/>
        <v>2030</v>
      </c>
      <c r="C214" s="10"/>
      <c r="D214" s="10"/>
      <c r="E214" s="10"/>
      <c r="F214" s="10"/>
      <c r="G214" s="10" t="s">
        <v>48</v>
      </c>
      <c r="H214" s="14" t="str">
        <f t="shared" ref="H214" si="243">"01.01."&amp;B214</f>
        <v>01.01.2030</v>
      </c>
    </row>
    <row r="215" spans="1:8">
      <c r="A215" s="10" t="s">
        <v>32</v>
      </c>
      <c r="B215" s="9">
        <f t="shared" ref="B215:B278" si="244">+B199+1</f>
        <v>2030</v>
      </c>
      <c r="C215" s="10"/>
      <c r="D215" s="10"/>
      <c r="E215" s="10"/>
      <c r="F215" s="10"/>
      <c r="G215" s="10" t="s">
        <v>48</v>
      </c>
      <c r="H215" s="14" t="str">
        <f t="shared" ref="H215" si="245">"06.01."&amp;B215</f>
        <v>06.01.2030</v>
      </c>
    </row>
    <row r="216" spans="1:8">
      <c r="A216" s="10" t="s">
        <v>62</v>
      </c>
      <c r="B216" s="9">
        <f t="shared" si="244"/>
        <v>2030</v>
      </c>
      <c r="C216" s="10"/>
      <c r="D216" s="10"/>
      <c r="E216" s="10"/>
      <c r="F216" s="10"/>
      <c r="G216" s="10" t="s">
        <v>49</v>
      </c>
      <c r="H216" s="14">
        <f t="shared" ref="H216" si="246">+H218-4</f>
        <v>47590</v>
      </c>
    </row>
    <row r="217" spans="1:8">
      <c r="A217" s="10" t="s">
        <v>33</v>
      </c>
      <c r="B217" s="9">
        <f t="shared" si="244"/>
        <v>2030</v>
      </c>
      <c r="G217" s="10" t="s">
        <v>48</v>
      </c>
      <c r="H217" s="15">
        <f t="shared" ref="H217" si="247">+H218-3</f>
        <v>47591</v>
      </c>
    </row>
    <row r="218" spans="1:8">
      <c r="A218" s="10" t="s">
        <v>64</v>
      </c>
      <c r="B218" s="9">
        <f t="shared" si="244"/>
        <v>2030</v>
      </c>
      <c r="C218" s="11">
        <f t="shared" ref="C218" si="248">INT(B218/100)</f>
        <v>20</v>
      </c>
      <c r="D218" s="10">
        <f t="shared" ref="D218" si="249">MOD(19*MOD(B218,19)+C218-INT(C218/4)-INT((C218-INT((C218+8)/25)+1)/3)+15,30)</f>
        <v>28</v>
      </c>
      <c r="E218" s="10">
        <f t="shared" ref="E218" si="250">MOD(32+2*MOD(C218,4)+2*INT(MOD(B218,100)/4)-D218-MOD(MOD(B218,100),4),7)</f>
        <v>2</v>
      </c>
      <c r="F218" s="16">
        <f t="shared" ref="F218" si="251">D218+E218-7*INT((MOD(B218,19)+11*D218+22*E218)/451)+22</f>
        <v>52</v>
      </c>
      <c r="G218" s="16" t="s">
        <v>65</v>
      </c>
      <c r="H218" s="17" t="str">
        <f t="shared" ref="H218" si="252">TEXT(IF(F218-31 &lt; 1,F218,F218-31),"0#")&amp;"."&amp;IF(F218 &gt; 31,"04.","03.")&amp;B218</f>
        <v>21.04.2030</v>
      </c>
    </row>
    <row r="219" spans="1:8">
      <c r="A219" s="10" t="s">
        <v>34</v>
      </c>
      <c r="B219" s="9">
        <f t="shared" si="244"/>
        <v>2030</v>
      </c>
      <c r="G219" s="10" t="s">
        <v>48</v>
      </c>
      <c r="H219" s="15">
        <f t="shared" ref="H219" si="253">+H218+1</f>
        <v>47595</v>
      </c>
    </row>
    <row r="220" spans="1:8">
      <c r="A220" s="10" t="s">
        <v>66</v>
      </c>
      <c r="B220" s="9">
        <f t="shared" si="244"/>
        <v>2030</v>
      </c>
      <c r="G220" s="10" t="s">
        <v>48</v>
      </c>
      <c r="H220" s="14" t="str">
        <f t="shared" ref="H220" si="254">"01.05."&amp;B220</f>
        <v>01.05.2030</v>
      </c>
    </row>
    <row r="221" spans="1:8">
      <c r="A221" s="10" t="s">
        <v>67</v>
      </c>
      <c r="B221" s="9">
        <f t="shared" si="244"/>
        <v>2030</v>
      </c>
      <c r="G221" s="10" t="s">
        <v>48</v>
      </c>
      <c r="H221" s="15">
        <f t="shared" ref="H221" si="255">+H218+39</f>
        <v>47633</v>
      </c>
    </row>
    <row r="222" spans="1:8">
      <c r="A222" s="10" t="s">
        <v>35</v>
      </c>
      <c r="B222" s="9">
        <f t="shared" si="244"/>
        <v>2030</v>
      </c>
      <c r="G222" s="10" t="s">
        <v>48</v>
      </c>
      <c r="H222" s="15">
        <f t="shared" ref="H222" si="256">+H218+50</f>
        <v>47644</v>
      </c>
    </row>
    <row r="223" spans="1:8">
      <c r="A223" s="10" t="s">
        <v>36</v>
      </c>
      <c r="B223" s="9">
        <f t="shared" si="244"/>
        <v>2030</v>
      </c>
      <c r="G223" s="10" t="s">
        <v>48</v>
      </c>
      <c r="H223" s="15">
        <f t="shared" ref="H223" si="257">+H218+60</f>
        <v>47654</v>
      </c>
    </row>
    <row r="224" spans="1:8">
      <c r="A224" s="10" t="s">
        <v>68</v>
      </c>
      <c r="B224" s="9">
        <f t="shared" si="244"/>
        <v>2030</v>
      </c>
      <c r="G224" s="10" t="s">
        <v>48</v>
      </c>
      <c r="H224" s="14" t="str">
        <f t="shared" ref="H224" si="258">"03.10."&amp;B224</f>
        <v>03.10.2030</v>
      </c>
    </row>
    <row r="225" spans="1:8">
      <c r="A225" s="10" t="s">
        <v>37</v>
      </c>
      <c r="B225" s="9">
        <f t="shared" si="244"/>
        <v>2030</v>
      </c>
      <c r="G225" s="10" t="s">
        <v>48</v>
      </c>
      <c r="H225" s="14" t="str">
        <f t="shared" ref="H225" si="259">"01.11."&amp;B225</f>
        <v>01.11.2030</v>
      </c>
    </row>
    <row r="226" spans="1:8">
      <c r="A226" s="10" t="s">
        <v>38</v>
      </c>
      <c r="B226" s="9">
        <f t="shared" si="244"/>
        <v>2030</v>
      </c>
      <c r="G226" s="10" t="s">
        <v>49</v>
      </c>
      <c r="H226" s="14" t="str">
        <f t="shared" ref="H226" si="260">"24.12."&amp;B226</f>
        <v>24.12.2030</v>
      </c>
    </row>
    <row r="227" spans="1:8">
      <c r="A227" s="10" t="s">
        <v>69</v>
      </c>
      <c r="B227" s="9">
        <f t="shared" si="244"/>
        <v>2030</v>
      </c>
      <c r="G227" s="10" t="s">
        <v>48</v>
      </c>
      <c r="H227" s="14" t="str">
        <f t="shared" ref="H227" si="261">"25.12."&amp;B227</f>
        <v>25.12.2030</v>
      </c>
    </row>
    <row r="228" spans="1:8">
      <c r="A228" s="10" t="s">
        <v>70</v>
      </c>
      <c r="B228" s="9">
        <f t="shared" si="244"/>
        <v>2030</v>
      </c>
      <c r="G228" s="10" t="s">
        <v>48</v>
      </c>
      <c r="H228" s="14" t="str">
        <f t="shared" ref="H228" si="262">"26.12."&amp;B228</f>
        <v>26.12.2030</v>
      </c>
    </row>
    <row r="229" spans="1:8">
      <c r="A229" s="10" t="s">
        <v>39</v>
      </c>
      <c r="B229" s="9">
        <f t="shared" si="244"/>
        <v>2030</v>
      </c>
      <c r="G229" s="10" t="s">
        <v>49</v>
      </c>
      <c r="H229" s="14" t="str">
        <f t="shared" ref="H229" si="263">"31.12."&amp;B229</f>
        <v>31.12.2030</v>
      </c>
    </row>
    <row r="230" spans="1:8">
      <c r="A230" s="10" t="s">
        <v>61</v>
      </c>
      <c r="B230" s="9">
        <f t="shared" si="244"/>
        <v>2031</v>
      </c>
      <c r="C230" s="10"/>
      <c r="D230" s="10"/>
      <c r="E230" s="10"/>
      <c r="F230" s="10"/>
      <c r="G230" s="10" t="s">
        <v>48</v>
      </c>
      <c r="H230" s="14" t="str">
        <f t="shared" ref="H230" si="264">"01.01."&amp;B230</f>
        <v>01.01.2031</v>
      </c>
    </row>
    <row r="231" spans="1:8">
      <c r="A231" s="10" t="s">
        <v>32</v>
      </c>
      <c r="B231" s="9">
        <f t="shared" si="244"/>
        <v>2031</v>
      </c>
      <c r="C231" s="10"/>
      <c r="D231" s="10"/>
      <c r="E231" s="10"/>
      <c r="F231" s="10"/>
      <c r="G231" s="10" t="s">
        <v>48</v>
      </c>
      <c r="H231" s="14" t="str">
        <f t="shared" ref="H231" si="265">"06.01."&amp;B231</f>
        <v>06.01.2031</v>
      </c>
    </row>
    <row r="232" spans="1:8">
      <c r="A232" s="10" t="s">
        <v>62</v>
      </c>
      <c r="B232" s="9">
        <f t="shared" si="244"/>
        <v>2031</v>
      </c>
      <c r="C232" s="10"/>
      <c r="D232" s="10"/>
      <c r="E232" s="10"/>
      <c r="F232" s="10"/>
      <c r="G232" s="10" t="s">
        <v>49</v>
      </c>
      <c r="H232" s="14">
        <f t="shared" ref="H232" si="266">+H234-4</f>
        <v>47947</v>
      </c>
    </row>
    <row r="233" spans="1:8">
      <c r="A233" s="10" t="s">
        <v>33</v>
      </c>
      <c r="B233" s="9">
        <f t="shared" si="244"/>
        <v>2031</v>
      </c>
      <c r="G233" s="10" t="s">
        <v>48</v>
      </c>
      <c r="H233" s="15">
        <f t="shared" ref="H233" si="267">+H234-3</f>
        <v>47948</v>
      </c>
    </row>
    <row r="234" spans="1:8">
      <c r="A234" s="10" t="s">
        <v>64</v>
      </c>
      <c r="B234" s="9">
        <f t="shared" si="244"/>
        <v>2031</v>
      </c>
      <c r="C234" s="11">
        <f t="shared" ref="C234" si="268">INT(B234/100)</f>
        <v>20</v>
      </c>
      <c r="D234" s="10">
        <f t="shared" ref="D234" si="269">MOD(19*MOD(B234,19)+C234-INT(C234/4)-INT((C234-INT((C234+8)/25)+1)/3)+15,30)</f>
        <v>17</v>
      </c>
      <c r="E234" s="10">
        <f t="shared" ref="E234" si="270">MOD(32+2*MOD(C234,4)+2*INT(MOD(B234,100)/4)-D234-MOD(MOD(B234,100),4),7)</f>
        <v>5</v>
      </c>
      <c r="F234" s="16">
        <f t="shared" ref="F234" si="271">D234+E234-7*INT((MOD(B234,19)+11*D234+22*E234)/451)+22</f>
        <v>44</v>
      </c>
      <c r="G234" s="16" t="s">
        <v>65</v>
      </c>
      <c r="H234" s="17" t="str">
        <f t="shared" ref="H234" si="272">TEXT(IF(F234-31 &lt; 1,F234,F234-31),"0#")&amp;"."&amp;IF(F234 &gt; 31,"04.","03.")&amp;B234</f>
        <v>13.04.2031</v>
      </c>
    </row>
    <row r="235" spans="1:8">
      <c r="A235" s="10" t="s">
        <v>34</v>
      </c>
      <c r="B235" s="9">
        <f t="shared" si="244"/>
        <v>2031</v>
      </c>
      <c r="G235" s="10" t="s">
        <v>48</v>
      </c>
      <c r="H235" s="15">
        <f t="shared" ref="H235" si="273">+H234+1</f>
        <v>47952</v>
      </c>
    </row>
    <row r="236" spans="1:8">
      <c r="A236" s="10" t="s">
        <v>66</v>
      </c>
      <c r="B236" s="9">
        <f t="shared" si="244"/>
        <v>2031</v>
      </c>
      <c r="G236" s="10" t="s">
        <v>48</v>
      </c>
      <c r="H236" s="14" t="str">
        <f t="shared" ref="H236" si="274">"01.05."&amp;B236</f>
        <v>01.05.2031</v>
      </c>
    </row>
    <row r="237" spans="1:8">
      <c r="A237" s="10" t="s">
        <v>67</v>
      </c>
      <c r="B237" s="9">
        <f t="shared" si="244"/>
        <v>2031</v>
      </c>
      <c r="G237" s="10" t="s">
        <v>48</v>
      </c>
      <c r="H237" s="15">
        <f t="shared" ref="H237" si="275">+H234+39</f>
        <v>47990</v>
      </c>
    </row>
    <row r="238" spans="1:8">
      <c r="A238" s="10" t="s">
        <v>35</v>
      </c>
      <c r="B238" s="9">
        <f t="shared" si="244"/>
        <v>2031</v>
      </c>
      <c r="G238" s="10" t="s">
        <v>48</v>
      </c>
      <c r="H238" s="15">
        <f t="shared" ref="H238" si="276">+H234+50</f>
        <v>48001</v>
      </c>
    </row>
    <row r="239" spans="1:8">
      <c r="A239" s="10" t="s">
        <v>36</v>
      </c>
      <c r="B239" s="9">
        <f t="shared" si="244"/>
        <v>2031</v>
      </c>
      <c r="G239" s="10" t="s">
        <v>48</v>
      </c>
      <c r="H239" s="15">
        <f t="shared" ref="H239" si="277">+H234+60</f>
        <v>48011</v>
      </c>
    </row>
    <row r="240" spans="1:8">
      <c r="A240" s="10" t="s">
        <v>68</v>
      </c>
      <c r="B240" s="9">
        <f t="shared" si="244"/>
        <v>2031</v>
      </c>
      <c r="G240" s="10" t="s">
        <v>48</v>
      </c>
      <c r="H240" s="14" t="str">
        <f t="shared" ref="H240" si="278">"03.10."&amp;B240</f>
        <v>03.10.2031</v>
      </c>
    </row>
    <row r="241" spans="1:8">
      <c r="A241" s="10" t="s">
        <v>37</v>
      </c>
      <c r="B241" s="9">
        <f t="shared" si="244"/>
        <v>2031</v>
      </c>
      <c r="G241" s="10" t="s">
        <v>48</v>
      </c>
      <c r="H241" s="14" t="str">
        <f t="shared" ref="H241" si="279">"01.11."&amp;B241</f>
        <v>01.11.2031</v>
      </c>
    </row>
    <row r="242" spans="1:8">
      <c r="A242" s="10" t="s">
        <v>38</v>
      </c>
      <c r="B242" s="9">
        <f t="shared" si="244"/>
        <v>2031</v>
      </c>
      <c r="G242" s="10" t="s">
        <v>49</v>
      </c>
      <c r="H242" s="14" t="str">
        <f t="shared" ref="H242" si="280">"24.12."&amp;B242</f>
        <v>24.12.2031</v>
      </c>
    </row>
    <row r="243" spans="1:8">
      <c r="A243" s="10" t="s">
        <v>69</v>
      </c>
      <c r="B243" s="9">
        <f t="shared" si="244"/>
        <v>2031</v>
      </c>
      <c r="G243" s="10" t="s">
        <v>48</v>
      </c>
      <c r="H243" s="14" t="str">
        <f t="shared" ref="H243" si="281">"25.12."&amp;B243</f>
        <v>25.12.2031</v>
      </c>
    </row>
    <row r="244" spans="1:8">
      <c r="A244" s="10" t="s">
        <v>70</v>
      </c>
      <c r="B244" s="9">
        <f t="shared" si="244"/>
        <v>2031</v>
      </c>
      <c r="G244" s="10" t="s">
        <v>48</v>
      </c>
      <c r="H244" s="14" t="str">
        <f t="shared" ref="H244" si="282">"26.12."&amp;B244</f>
        <v>26.12.2031</v>
      </c>
    </row>
    <row r="245" spans="1:8">
      <c r="A245" s="10" t="s">
        <v>39</v>
      </c>
      <c r="B245" s="9">
        <f t="shared" si="244"/>
        <v>2031</v>
      </c>
      <c r="G245" s="10" t="s">
        <v>49</v>
      </c>
      <c r="H245" s="14" t="str">
        <f t="shared" ref="H245" si="283">"31.12."&amp;B245</f>
        <v>31.12.2031</v>
      </c>
    </row>
    <row r="246" spans="1:8">
      <c r="A246" s="10" t="s">
        <v>61</v>
      </c>
      <c r="B246" s="9">
        <f t="shared" si="244"/>
        <v>2032</v>
      </c>
      <c r="C246" s="10"/>
      <c r="D246" s="10"/>
      <c r="E246" s="10"/>
      <c r="F246" s="10"/>
      <c r="G246" s="10" t="s">
        <v>48</v>
      </c>
      <c r="H246" s="14" t="str">
        <f t="shared" ref="H246" si="284">"01.01."&amp;B246</f>
        <v>01.01.2032</v>
      </c>
    </row>
    <row r="247" spans="1:8">
      <c r="A247" s="10" t="s">
        <v>32</v>
      </c>
      <c r="B247" s="9">
        <f t="shared" si="244"/>
        <v>2032</v>
      </c>
      <c r="C247" s="10"/>
      <c r="D247" s="10"/>
      <c r="E247" s="10"/>
      <c r="F247" s="10"/>
      <c r="G247" s="10" t="s">
        <v>48</v>
      </c>
      <c r="H247" s="14" t="str">
        <f t="shared" ref="H247" si="285">"06.01."&amp;B247</f>
        <v>06.01.2032</v>
      </c>
    </row>
    <row r="248" spans="1:8">
      <c r="A248" s="10" t="s">
        <v>62</v>
      </c>
      <c r="B248" s="9">
        <f t="shared" si="244"/>
        <v>2032</v>
      </c>
      <c r="C248" s="10"/>
      <c r="D248" s="10"/>
      <c r="E248" s="10"/>
      <c r="F248" s="10"/>
      <c r="G248" s="10" t="s">
        <v>49</v>
      </c>
      <c r="H248" s="14">
        <f t="shared" ref="H248" si="286">+H250-4</f>
        <v>48297</v>
      </c>
    </row>
    <row r="249" spans="1:8">
      <c r="A249" s="10" t="s">
        <v>33</v>
      </c>
      <c r="B249" s="9">
        <f t="shared" si="244"/>
        <v>2032</v>
      </c>
      <c r="G249" s="10" t="s">
        <v>48</v>
      </c>
      <c r="H249" s="15">
        <f t="shared" ref="H249" si="287">+H250-3</f>
        <v>48298</v>
      </c>
    </row>
    <row r="250" spans="1:8">
      <c r="A250" s="10" t="s">
        <v>64</v>
      </c>
      <c r="B250" s="9">
        <f t="shared" si="244"/>
        <v>2032</v>
      </c>
      <c r="C250" s="11">
        <f t="shared" ref="C250" si="288">INT(B250/100)</f>
        <v>20</v>
      </c>
      <c r="D250" s="10">
        <f t="shared" ref="D250" si="289">MOD(19*MOD(B250,19)+C250-INT(C250/4)-INT((C250-INT((C250+8)/25)+1)/3)+15,30)</f>
        <v>6</v>
      </c>
      <c r="E250" s="10">
        <f t="shared" ref="E250" si="290">MOD(32+2*MOD(C250,4)+2*INT(MOD(B250,100)/4)-D250-MOD(MOD(B250,100),4),7)</f>
        <v>0</v>
      </c>
      <c r="F250" s="16">
        <f t="shared" ref="F250" si="291">D250+E250-7*INT((MOD(B250,19)+11*D250+22*E250)/451)+22</f>
        <v>28</v>
      </c>
      <c r="G250" s="16" t="s">
        <v>65</v>
      </c>
      <c r="H250" s="17" t="str">
        <f t="shared" ref="H250" si="292">TEXT(IF(F250-31 &lt; 1,F250,F250-31),"0#")&amp;"."&amp;IF(F250 &gt; 31,"04.","03.")&amp;B250</f>
        <v>28.03.2032</v>
      </c>
    </row>
    <row r="251" spans="1:8">
      <c r="A251" s="10" t="s">
        <v>34</v>
      </c>
      <c r="B251" s="9">
        <f t="shared" si="244"/>
        <v>2032</v>
      </c>
      <c r="G251" s="10" t="s">
        <v>48</v>
      </c>
      <c r="H251" s="15">
        <f t="shared" ref="H251" si="293">+H250+1</f>
        <v>48302</v>
      </c>
    </row>
    <row r="252" spans="1:8">
      <c r="A252" s="10" t="s">
        <v>66</v>
      </c>
      <c r="B252" s="9">
        <f t="shared" si="244"/>
        <v>2032</v>
      </c>
      <c r="G252" s="10" t="s">
        <v>48</v>
      </c>
      <c r="H252" s="14" t="str">
        <f t="shared" ref="H252" si="294">"01.05."&amp;B252</f>
        <v>01.05.2032</v>
      </c>
    </row>
    <row r="253" spans="1:8">
      <c r="A253" s="10" t="s">
        <v>67</v>
      </c>
      <c r="B253" s="9">
        <f t="shared" si="244"/>
        <v>2032</v>
      </c>
      <c r="G253" s="10" t="s">
        <v>48</v>
      </c>
      <c r="H253" s="15">
        <f t="shared" ref="H253" si="295">+H250+39</f>
        <v>48340</v>
      </c>
    </row>
    <row r="254" spans="1:8">
      <c r="A254" s="10" t="s">
        <v>35</v>
      </c>
      <c r="B254" s="9">
        <f t="shared" si="244"/>
        <v>2032</v>
      </c>
      <c r="G254" s="10" t="s">
        <v>48</v>
      </c>
      <c r="H254" s="15">
        <f t="shared" ref="H254" si="296">+H250+50</f>
        <v>48351</v>
      </c>
    </row>
    <row r="255" spans="1:8">
      <c r="A255" s="10" t="s">
        <v>36</v>
      </c>
      <c r="B255" s="9">
        <f t="shared" si="244"/>
        <v>2032</v>
      </c>
      <c r="G255" s="10" t="s">
        <v>48</v>
      </c>
      <c r="H255" s="15">
        <f t="shared" ref="H255" si="297">+H250+60</f>
        <v>48361</v>
      </c>
    </row>
    <row r="256" spans="1:8">
      <c r="A256" s="10" t="s">
        <v>68</v>
      </c>
      <c r="B256" s="9">
        <f t="shared" si="244"/>
        <v>2032</v>
      </c>
      <c r="G256" s="10" t="s">
        <v>48</v>
      </c>
      <c r="H256" s="14" t="str">
        <f t="shared" ref="H256" si="298">"03.10."&amp;B256</f>
        <v>03.10.2032</v>
      </c>
    </row>
    <row r="257" spans="1:8">
      <c r="A257" s="10" t="s">
        <v>37</v>
      </c>
      <c r="B257" s="9">
        <f t="shared" si="244"/>
        <v>2032</v>
      </c>
      <c r="G257" s="10" t="s">
        <v>48</v>
      </c>
      <c r="H257" s="14" t="str">
        <f t="shared" ref="H257" si="299">"01.11."&amp;B257</f>
        <v>01.11.2032</v>
      </c>
    </row>
    <row r="258" spans="1:8">
      <c r="A258" s="10" t="s">
        <v>38</v>
      </c>
      <c r="B258" s="9">
        <f t="shared" si="244"/>
        <v>2032</v>
      </c>
      <c r="G258" s="10" t="s">
        <v>49</v>
      </c>
      <c r="H258" s="14" t="str">
        <f t="shared" ref="H258" si="300">"24.12."&amp;B258</f>
        <v>24.12.2032</v>
      </c>
    </row>
    <row r="259" spans="1:8">
      <c r="A259" s="10" t="s">
        <v>69</v>
      </c>
      <c r="B259" s="9">
        <f t="shared" si="244"/>
        <v>2032</v>
      </c>
      <c r="G259" s="10" t="s">
        <v>48</v>
      </c>
      <c r="H259" s="14" t="str">
        <f t="shared" ref="H259" si="301">"25.12."&amp;B259</f>
        <v>25.12.2032</v>
      </c>
    </row>
    <row r="260" spans="1:8">
      <c r="A260" s="10" t="s">
        <v>70</v>
      </c>
      <c r="B260" s="9">
        <f t="shared" si="244"/>
        <v>2032</v>
      </c>
      <c r="G260" s="10" t="s">
        <v>48</v>
      </c>
      <c r="H260" s="14" t="str">
        <f t="shared" ref="H260" si="302">"26.12."&amp;B260</f>
        <v>26.12.2032</v>
      </c>
    </row>
    <row r="261" spans="1:8">
      <c r="A261" s="10" t="s">
        <v>39</v>
      </c>
      <c r="B261" s="9">
        <f t="shared" si="244"/>
        <v>2032</v>
      </c>
      <c r="G261" s="10" t="s">
        <v>49</v>
      </c>
      <c r="H261" s="14" t="str">
        <f t="shared" ref="H261" si="303">"31.12."&amp;B261</f>
        <v>31.12.2032</v>
      </c>
    </row>
    <row r="262" spans="1:8">
      <c r="A262" s="10" t="s">
        <v>61</v>
      </c>
      <c r="B262" s="9">
        <f t="shared" si="244"/>
        <v>2033</v>
      </c>
      <c r="C262" s="10"/>
      <c r="D262" s="10"/>
      <c r="E262" s="10"/>
      <c r="F262" s="10"/>
      <c r="G262" s="10" t="s">
        <v>48</v>
      </c>
      <c r="H262" s="14" t="str">
        <f t="shared" ref="H262" si="304">"01.01."&amp;B262</f>
        <v>01.01.2033</v>
      </c>
    </row>
    <row r="263" spans="1:8">
      <c r="A263" s="10" t="s">
        <v>32</v>
      </c>
      <c r="B263" s="9">
        <f t="shared" si="244"/>
        <v>2033</v>
      </c>
      <c r="C263" s="10"/>
      <c r="D263" s="10"/>
      <c r="E263" s="10"/>
      <c r="F263" s="10"/>
      <c r="G263" s="10" t="s">
        <v>48</v>
      </c>
      <c r="H263" s="14" t="str">
        <f t="shared" ref="H263" si="305">"06.01."&amp;B263</f>
        <v>06.01.2033</v>
      </c>
    </row>
    <row r="264" spans="1:8">
      <c r="A264" s="10" t="s">
        <v>62</v>
      </c>
      <c r="B264" s="9">
        <f t="shared" si="244"/>
        <v>2033</v>
      </c>
      <c r="C264" s="10"/>
      <c r="D264" s="10"/>
      <c r="E264" s="10"/>
      <c r="F264" s="10"/>
      <c r="G264" s="10" t="s">
        <v>49</v>
      </c>
      <c r="H264" s="14">
        <f t="shared" ref="H264" si="306">+H266-4</f>
        <v>48682</v>
      </c>
    </row>
    <row r="265" spans="1:8">
      <c r="A265" s="10" t="s">
        <v>33</v>
      </c>
      <c r="B265" s="9">
        <f t="shared" si="244"/>
        <v>2033</v>
      </c>
      <c r="G265" s="10" t="s">
        <v>48</v>
      </c>
      <c r="H265" s="15">
        <f t="shared" ref="H265" si="307">+H266-3</f>
        <v>48683</v>
      </c>
    </row>
    <row r="266" spans="1:8">
      <c r="A266" s="10" t="s">
        <v>64</v>
      </c>
      <c r="B266" s="9">
        <f t="shared" si="244"/>
        <v>2033</v>
      </c>
      <c r="C266" s="11">
        <f t="shared" ref="C266" si="308">INT(B266/100)</f>
        <v>20</v>
      </c>
      <c r="D266" s="10">
        <f t="shared" ref="D266" si="309">MOD(19*MOD(B266,19)+C266-INT(C266/4)-INT((C266-INT((C266+8)/25)+1)/3)+15,30)</f>
        <v>24</v>
      </c>
      <c r="E266" s="10">
        <f t="shared" ref="E266" si="310">MOD(32+2*MOD(C266,4)+2*INT(MOD(B266,100)/4)-D266-MOD(MOD(B266,100),4),7)</f>
        <v>2</v>
      </c>
      <c r="F266" s="16">
        <f t="shared" ref="F266" si="311">D266+E266-7*INT((MOD(B266,19)+11*D266+22*E266)/451)+22</f>
        <v>48</v>
      </c>
      <c r="G266" s="16" t="s">
        <v>65</v>
      </c>
      <c r="H266" s="17" t="str">
        <f t="shared" ref="H266" si="312">TEXT(IF(F266-31 &lt; 1,F266,F266-31),"0#")&amp;"."&amp;IF(F266 &gt; 31,"04.","03.")&amp;B266</f>
        <v>17.04.2033</v>
      </c>
    </row>
    <row r="267" spans="1:8">
      <c r="A267" s="10" t="s">
        <v>34</v>
      </c>
      <c r="B267" s="9">
        <f t="shared" si="244"/>
        <v>2033</v>
      </c>
      <c r="G267" s="10" t="s">
        <v>48</v>
      </c>
      <c r="H267" s="15">
        <f t="shared" ref="H267" si="313">+H266+1</f>
        <v>48687</v>
      </c>
    </row>
    <row r="268" spans="1:8">
      <c r="A268" s="10" t="s">
        <v>66</v>
      </c>
      <c r="B268" s="9">
        <f t="shared" si="244"/>
        <v>2033</v>
      </c>
      <c r="G268" s="10" t="s">
        <v>48</v>
      </c>
      <c r="H268" s="14" t="str">
        <f t="shared" ref="H268" si="314">"01.05."&amp;B268</f>
        <v>01.05.2033</v>
      </c>
    </row>
    <row r="269" spans="1:8">
      <c r="A269" s="10" t="s">
        <v>67</v>
      </c>
      <c r="B269" s="9">
        <f t="shared" si="244"/>
        <v>2033</v>
      </c>
      <c r="G269" s="10" t="s">
        <v>48</v>
      </c>
      <c r="H269" s="15">
        <f t="shared" ref="H269" si="315">+H266+39</f>
        <v>48725</v>
      </c>
    </row>
    <row r="270" spans="1:8">
      <c r="A270" s="10" t="s">
        <v>35</v>
      </c>
      <c r="B270" s="9">
        <f t="shared" si="244"/>
        <v>2033</v>
      </c>
      <c r="G270" s="10" t="s">
        <v>48</v>
      </c>
      <c r="H270" s="15">
        <f t="shared" ref="H270" si="316">+H266+50</f>
        <v>48736</v>
      </c>
    </row>
    <row r="271" spans="1:8">
      <c r="A271" s="10" t="s">
        <v>36</v>
      </c>
      <c r="B271" s="9">
        <f t="shared" si="244"/>
        <v>2033</v>
      </c>
      <c r="G271" s="10" t="s">
        <v>48</v>
      </c>
      <c r="H271" s="15">
        <f t="shared" ref="H271" si="317">+H266+60</f>
        <v>48746</v>
      </c>
    </row>
    <row r="272" spans="1:8">
      <c r="A272" s="10" t="s">
        <v>68</v>
      </c>
      <c r="B272" s="9">
        <f t="shared" si="244"/>
        <v>2033</v>
      </c>
      <c r="G272" s="10" t="s">
        <v>48</v>
      </c>
      <c r="H272" s="14" t="str">
        <f t="shared" ref="H272" si="318">"03.10."&amp;B272</f>
        <v>03.10.2033</v>
      </c>
    </row>
    <row r="273" spans="1:8">
      <c r="A273" s="10" t="s">
        <v>37</v>
      </c>
      <c r="B273" s="9">
        <f t="shared" si="244"/>
        <v>2033</v>
      </c>
      <c r="G273" s="10" t="s">
        <v>48</v>
      </c>
      <c r="H273" s="14" t="str">
        <f t="shared" ref="H273" si="319">"01.11."&amp;B273</f>
        <v>01.11.2033</v>
      </c>
    </row>
    <row r="274" spans="1:8">
      <c r="A274" s="10" t="s">
        <v>38</v>
      </c>
      <c r="B274" s="9">
        <f t="shared" si="244"/>
        <v>2033</v>
      </c>
      <c r="G274" s="10" t="s">
        <v>49</v>
      </c>
      <c r="H274" s="14" t="str">
        <f t="shared" ref="H274" si="320">"24.12."&amp;B274</f>
        <v>24.12.2033</v>
      </c>
    </row>
    <row r="275" spans="1:8">
      <c r="A275" s="10" t="s">
        <v>69</v>
      </c>
      <c r="B275" s="9">
        <f t="shared" si="244"/>
        <v>2033</v>
      </c>
      <c r="G275" s="10" t="s">
        <v>48</v>
      </c>
      <c r="H275" s="14" t="str">
        <f t="shared" ref="H275" si="321">"25.12."&amp;B275</f>
        <v>25.12.2033</v>
      </c>
    </row>
    <row r="276" spans="1:8">
      <c r="A276" s="10" t="s">
        <v>70</v>
      </c>
      <c r="B276" s="9">
        <f t="shared" si="244"/>
        <v>2033</v>
      </c>
      <c r="G276" s="10" t="s">
        <v>48</v>
      </c>
      <c r="H276" s="14" t="str">
        <f t="shared" ref="H276" si="322">"26.12."&amp;B276</f>
        <v>26.12.2033</v>
      </c>
    </row>
    <row r="277" spans="1:8">
      <c r="A277" s="10" t="s">
        <v>39</v>
      </c>
      <c r="B277" s="9">
        <f t="shared" si="244"/>
        <v>2033</v>
      </c>
      <c r="G277" s="10" t="s">
        <v>49</v>
      </c>
      <c r="H277" s="14" t="str">
        <f t="shared" ref="H277" si="323">"31.12."&amp;B277</f>
        <v>31.12.2033</v>
      </c>
    </row>
    <row r="278" spans="1:8">
      <c r="A278" s="10" t="s">
        <v>61</v>
      </c>
      <c r="B278" s="9">
        <f t="shared" si="244"/>
        <v>2034</v>
      </c>
      <c r="C278" s="10"/>
      <c r="D278" s="10"/>
      <c r="E278" s="10"/>
      <c r="F278" s="10"/>
      <c r="G278" s="10" t="s">
        <v>48</v>
      </c>
      <c r="H278" s="14" t="str">
        <f t="shared" ref="H278" si="324">"01.01."&amp;B278</f>
        <v>01.01.2034</v>
      </c>
    </row>
    <row r="279" spans="1:8">
      <c r="A279" s="10" t="s">
        <v>32</v>
      </c>
      <c r="B279" s="9">
        <f t="shared" ref="B279:B342" si="325">+B263+1</f>
        <v>2034</v>
      </c>
      <c r="C279" s="10"/>
      <c r="D279" s="10"/>
      <c r="E279" s="10"/>
      <c r="F279" s="10"/>
      <c r="G279" s="10" t="s">
        <v>48</v>
      </c>
      <c r="H279" s="14" t="str">
        <f t="shared" ref="H279" si="326">"06.01."&amp;B279</f>
        <v>06.01.2034</v>
      </c>
    </row>
    <row r="280" spans="1:8">
      <c r="A280" s="10" t="s">
        <v>62</v>
      </c>
      <c r="B280" s="9">
        <f t="shared" si="325"/>
        <v>2034</v>
      </c>
      <c r="C280" s="10"/>
      <c r="D280" s="10"/>
      <c r="E280" s="10"/>
      <c r="F280" s="10"/>
      <c r="G280" s="10" t="s">
        <v>49</v>
      </c>
      <c r="H280" s="14">
        <f t="shared" ref="H280" si="327">+H282-4</f>
        <v>49039</v>
      </c>
    </row>
    <row r="281" spans="1:8">
      <c r="A281" s="10" t="s">
        <v>33</v>
      </c>
      <c r="B281" s="9">
        <f t="shared" si="325"/>
        <v>2034</v>
      </c>
      <c r="G281" s="10" t="s">
        <v>48</v>
      </c>
      <c r="H281" s="15">
        <f t="shared" ref="H281" si="328">+H282-3</f>
        <v>49040</v>
      </c>
    </row>
    <row r="282" spans="1:8">
      <c r="A282" s="10" t="s">
        <v>64</v>
      </c>
      <c r="B282" s="9">
        <f t="shared" si="325"/>
        <v>2034</v>
      </c>
      <c r="C282" s="11">
        <f t="shared" ref="C282" si="329">INT(B282/100)</f>
        <v>20</v>
      </c>
      <c r="D282" s="10">
        <f t="shared" ref="D282" si="330">MOD(19*MOD(B282,19)+C282-INT(C282/4)-INT((C282-INT((C282+8)/25)+1)/3)+15,30)</f>
        <v>13</v>
      </c>
      <c r="E282" s="10">
        <f t="shared" ref="E282" si="331">MOD(32+2*MOD(C282,4)+2*INT(MOD(B282,100)/4)-D282-MOD(MOD(B282,100),4),7)</f>
        <v>5</v>
      </c>
      <c r="F282" s="16">
        <f t="shared" ref="F282" si="332">D282+E282-7*INT((MOD(B282,19)+11*D282+22*E282)/451)+22</f>
        <v>40</v>
      </c>
      <c r="G282" s="16" t="s">
        <v>65</v>
      </c>
      <c r="H282" s="17" t="str">
        <f t="shared" ref="H282" si="333">TEXT(IF(F282-31 &lt; 1,F282,F282-31),"0#")&amp;"."&amp;IF(F282 &gt; 31,"04.","03.")&amp;B282</f>
        <v>09.04.2034</v>
      </c>
    </row>
    <row r="283" spans="1:8">
      <c r="A283" s="10" t="s">
        <v>34</v>
      </c>
      <c r="B283" s="9">
        <f t="shared" si="325"/>
        <v>2034</v>
      </c>
      <c r="G283" s="10" t="s">
        <v>48</v>
      </c>
      <c r="H283" s="15">
        <f t="shared" ref="H283" si="334">+H282+1</f>
        <v>49044</v>
      </c>
    </row>
    <row r="284" spans="1:8">
      <c r="A284" s="10" t="s">
        <v>66</v>
      </c>
      <c r="B284" s="9">
        <f t="shared" si="325"/>
        <v>2034</v>
      </c>
      <c r="G284" s="10" t="s">
        <v>48</v>
      </c>
      <c r="H284" s="14" t="str">
        <f t="shared" ref="H284" si="335">"01.05."&amp;B284</f>
        <v>01.05.2034</v>
      </c>
    </row>
    <row r="285" spans="1:8">
      <c r="A285" s="10" t="s">
        <v>67</v>
      </c>
      <c r="B285" s="9">
        <f t="shared" si="325"/>
        <v>2034</v>
      </c>
      <c r="G285" s="10" t="s">
        <v>48</v>
      </c>
      <c r="H285" s="15">
        <f t="shared" ref="H285" si="336">+H282+39</f>
        <v>49082</v>
      </c>
    </row>
    <row r="286" spans="1:8">
      <c r="A286" s="10" t="s">
        <v>35</v>
      </c>
      <c r="B286" s="9">
        <f t="shared" si="325"/>
        <v>2034</v>
      </c>
      <c r="G286" s="10" t="s">
        <v>48</v>
      </c>
      <c r="H286" s="15">
        <f t="shared" ref="H286" si="337">+H282+50</f>
        <v>49093</v>
      </c>
    </row>
    <row r="287" spans="1:8">
      <c r="A287" s="10" t="s">
        <v>36</v>
      </c>
      <c r="B287" s="9">
        <f t="shared" si="325"/>
        <v>2034</v>
      </c>
      <c r="G287" s="10" t="s">
        <v>48</v>
      </c>
      <c r="H287" s="15">
        <f t="shared" ref="H287" si="338">+H282+60</f>
        <v>49103</v>
      </c>
    </row>
    <row r="288" spans="1:8">
      <c r="A288" s="10" t="s">
        <v>68</v>
      </c>
      <c r="B288" s="9">
        <f t="shared" si="325"/>
        <v>2034</v>
      </c>
      <c r="G288" s="10" t="s">
        <v>48</v>
      </c>
      <c r="H288" s="14" t="str">
        <f t="shared" ref="H288" si="339">"03.10."&amp;B288</f>
        <v>03.10.2034</v>
      </c>
    </row>
    <row r="289" spans="1:8">
      <c r="A289" s="10" t="s">
        <v>37</v>
      </c>
      <c r="B289" s="9">
        <f t="shared" si="325"/>
        <v>2034</v>
      </c>
      <c r="G289" s="10" t="s">
        <v>48</v>
      </c>
      <c r="H289" s="14" t="str">
        <f t="shared" ref="H289" si="340">"01.11."&amp;B289</f>
        <v>01.11.2034</v>
      </c>
    </row>
    <row r="290" spans="1:8">
      <c r="A290" s="10" t="s">
        <v>38</v>
      </c>
      <c r="B290" s="9">
        <f t="shared" si="325"/>
        <v>2034</v>
      </c>
      <c r="G290" s="10" t="s">
        <v>49</v>
      </c>
      <c r="H290" s="14" t="str">
        <f t="shared" ref="H290" si="341">"24.12."&amp;B290</f>
        <v>24.12.2034</v>
      </c>
    </row>
    <row r="291" spans="1:8">
      <c r="A291" s="10" t="s">
        <v>69</v>
      </c>
      <c r="B291" s="9">
        <f t="shared" si="325"/>
        <v>2034</v>
      </c>
      <c r="G291" s="10" t="s">
        <v>48</v>
      </c>
      <c r="H291" s="14" t="str">
        <f t="shared" ref="H291" si="342">"25.12."&amp;B291</f>
        <v>25.12.2034</v>
      </c>
    </row>
    <row r="292" spans="1:8">
      <c r="A292" s="10" t="s">
        <v>70</v>
      </c>
      <c r="B292" s="9">
        <f t="shared" si="325"/>
        <v>2034</v>
      </c>
      <c r="G292" s="10" t="s">
        <v>48</v>
      </c>
      <c r="H292" s="14" t="str">
        <f t="shared" ref="H292" si="343">"26.12."&amp;B292</f>
        <v>26.12.2034</v>
      </c>
    </row>
    <row r="293" spans="1:8">
      <c r="A293" s="10" t="s">
        <v>39</v>
      </c>
      <c r="B293" s="9">
        <f t="shared" si="325"/>
        <v>2034</v>
      </c>
      <c r="G293" s="10" t="s">
        <v>49</v>
      </c>
      <c r="H293" s="14" t="str">
        <f t="shared" ref="H293" si="344">"31.12."&amp;B293</f>
        <v>31.12.2034</v>
      </c>
    </row>
    <row r="294" spans="1:8">
      <c r="A294" s="10" t="s">
        <v>61</v>
      </c>
      <c r="B294" s="9">
        <f t="shared" si="325"/>
        <v>2035</v>
      </c>
      <c r="C294" s="10"/>
      <c r="D294" s="10"/>
      <c r="E294" s="10"/>
      <c r="F294" s="10"/>
      <c r="G294" s="10" t="s">
        <v>48</v>
      </c>
      <c r="H294" s="14" t="str">
        <f t="shared" ref="H294" si="345">"01.01."&amp;B294</f>
        <v>01.01.2035</v>
      </c>
    </row>
    <row r="295" spans="1:8">
      <c r="A295" s="10" t="s">
        <v>32</v>
      </c>
      <c r="B295" s="9">
        <f t="shared" si="325"/>
        <v>2035</v>
      </c>
      <c r="C295" s="10"/>
      <c r="D295" s="10"/>
      <c r="E295" s="10"/>
      <c r="F295" s="10"/>
      <c r="G295" s="10" t="s">
        <v>48</v>
      </c>
      <c r="H295" s="14" t="str">
        <f t="shared" ref="H295" si="346">"06.01."&amp;B295</f>
        <v>06.01.2035</v>
      </c>
    </row>
    <row r="296" spans="1:8">
      <c r="A296" s="10" t="s">
        <v>62</v>
      </c>
      <c r="B296" s="9">
        <f t="shared" si="325"/>
        <v>2035</v>
      </c>
      <c r="C296" s="10"/>
      <c r="D296" s="10"/>
      <c r="E296" s="10"/>
      <c r="F296" s="10"/>
      <c r="G296" s="10" t="s">
        <v>49</v>
      </c>
      <c r="H296" s="14">
        <f t="shared" ref="H296" si="347">+H298-4</f>
        <v>49389</v>
      </c>
    </row>
    <row r="297" spans="1:8">
      <c r="A297" s="10" t="s">
        <v>33</v>
      </c>
      <c r="B297" s="9">
        <f t="shared" si="325"/>
        <v>2035</v>
      </c>
      <c r="G297" s="10" t="s">
        <v>48</v>
      </c>
      <c r="H297" s="15">
        <f t="shared" ref="H297" si="348">+H298-3</f>
        <v>49390</v>
      </c>
    </row>
    <row r="298" spans="1:8">
      <c r="A298" s="10" t="s">
        <v>64</v>
      </c>
      <c r="B298" s="9">
        <f t="shared" si="325"/>
        <v>2035</v>
      </c>
      <c r="C298" s="11">
        <f t="shared" ref="C298" si="349">INT(B298/100)</f>
        <v>20</v>
      </c>
      <c r="D298" s="10">
        <f t="shared" ref="D298" si="350">MOD(19*MOD(B298,19)+C298-INT(C298/4)-INT((C298-INT((C298+8)/25)+1)/3)+15,30)</f>
        <v>2</v>
      </c>
      <c r="E298" s="10">
        <f t="shared" ref="E298" si="351">MOD(32+2*MOD(C298,4)+2*INT(MOD(B298,100)/4)-D298-MOD(MOD(B298,100),4),7)</f>
        <v>1</v>
      </c>
      <c r="F298" s="16">
        <f t="shared" ref="F298" si="352">D298+E298-7*INT((MOD(B298,19)+11*D298+22*E298)/451)+22</f>
        <v>25</v>
      </c>
      <c r="G298" s="16" t="s">
        <v>65</v>
      </c>
      <c r="H298" s="17" t="str">
        <f t="shared" ref="H298" si="353">TEXT(IF(F298-31 &lt; 1,F298,F298-31),"0#")&amp;"."&amp;IF(F298 &gt; 31,"04.","03.")&amp;B298</f>
        <v>25.03.2035</v>
      </c>
    </row>
    <row r="299" spans="1:8">
      <c r="A299" s="10" t="s">
        <v>34</v>
      </c>
      <c r="B299" s="9">
        <f t="shared" si="325"/>
        <v>2035</v>
      </c>
      <c r="G299" s="10" t="s">
        <v>48</v>
      </c>
      <c r="H299" s="15">
        <f t="shared" ref="H299" si="354">+H298+1</f>
        <v>49394</v>
      </c>
    </row>
    <row r="300" spans="1:8">
      <c r="A300" s="10" t="s">
        <v>66</v>
      </c>
      <c r="B300" s="9">
        <f t="shared" si="325"/>
        <v>2035</v>
      </c>
      <c r="G300" s="10" t="s">
        <v>48</v>
      </c>
      <c r="H300" s="14" t="str">
        <f t="shared" ref="H300" si="355">"01.05."&amp;B300</f>
        <v>01.05.2035</v>
      </c>
    </row>
    <row r="301" spans="1:8">
      <c r="A301" s="10" t="s">
        <v>67</v>
      </c>
      <c r="B301" s="9">
        <f t="shared" si="325"/>
        <v>2035</v>
      </c>
      <c r="G301" s="10" t="s">
        <v>48</v>
      </c>
      <c r="H301" s="15">
        <f t="shared" ref="H301" si="356">+H298+39</f>
        <v>49432</v>
      </c>
    </row>
    <row r="302" spans="1:8">
      <c r="A302" s="10" t="s">
        <v>35</v>
      </c>
      <c r="B302" s="9">
        <f t="shared" si="325"/>
        <v>2035</v>
      </c>
      <c r="G302" s="10" t="s">
        <v>48</v>
      </c>
      <c r="H302" s="15">
        <f t="shared" ref="H302" si="357">+H298+50</f>
        <v>49443</v>
      </c>
    </row>
    <row r="303" spans="1:8">
      <c r="A303" s="10" t="s">
        <v>36</v>
      </c>
      <c r="B303" s="9">
        <f t="shared" si="325"/>
        <v>2035</v>
      </c>
      <c r="G303" s="10" t="s">
        <v>48</v>
      </c>
      <c r="H303" s="15">
        <f t="shared" ref="H303" si="358">+H298+60</f>
        <v>49453</v>
      </c>
    </row>
    <row r="304" spans="1:8">
      <c r="A304" s="10" t="s">
        <v>68</v>
      </c>
      <c r="B304" s="9">
        <f t="shared" si="325"/>
        <v>2035</v>
      </c>
      <c r="G304" s="10" t="s">
        <v>48</v>
      </c>
      <c r="H304" s="14" t="str">
        <f t="shared" ref="H304" si="359">"03.10."&amp;B304</f>
        <v>03.10.2035</v>
      </c>
    </row>
    <row r="305" spans="1:8">
      <c r="A305" s="10" t="s">
        <v>37</v>
      </c>
      <c r="B305" s="9">
        <f t="shared" si="325"/>
        <v>2035</v>
      </c>
      <c r="G305" s="10" t="s">
        <v>48</v>
      </c>
      <c r="H305" s="14" t="str">
        <f t="shared" ref="H305" si="360">"01.11."&amp;B305</f>
        <v>01.11.2035</v>
      </c>
    </row>
    <row r="306" spans="1:8">
      <c r="A306" s="10" t="s">
        <v>38</v>
      </c>
      <c r="B306" s="9">
        <f t="shared" si="325"/>
        <v>2035</v>
      </c>
      <c r="G306" s="10" t="s">
        <v>49</v>
      </c>
      <c r="H306" s="14" t="str">
        <f t="shared" ref="H306" si="361">"24.12."&amp;B306</f>
        <v>24.12.2035</v>
      </c>
    </row>
    <row r="307" spans="1:8">
      <c r="A307" s="10" t="s">
        <v>69</v>
      </c>
      <c r="B307" s="9">
        <f t="shared" si="325"/>
        <v>2035</v>
      </c>
      <c r="G307" s="10" t="s">
        <v>48</v>
      </c>
      <c r="H307" s="14" t="str">
        <f t="shared" ref="H307" si="362">"25.12."&amp;B307</f>
        <v>25.12.2035</v>
      </c>
    </row>
    <row r="308" spans="1:8">
      <c r="A308" s="10" t="s">
        <v>70</v>
      </c>
      <c r="B308" s="9">
        <f t="shared" si="325"/>
        <v>2035</v>
      </c>
      <c r="G308" s="10" t="s">
        <v>48</v>
      </c>
      <c r="H308" s="14" t="str">
        <f t="shared" ref="H308" si="363">"26.12."&amp;B308</f>
        <v>26.12.2035</v>
      </c>
    </row>
    <row r="309" spans="1:8">
      <c r="A309" s="10" t="s">
        <v>39</v>
      </c>
      <c r="B309" s="9">
        <f t="shared" si="325"/>
        <v>2035</v>
      </c>
      <c r="G309" s="10" t="s">
        <v>49</v>
      </c>
      <c r="H309" s="14" t="str">
        <f t="shared" ref="H309" si="364">"31.12."&amp;B309</f>
        <v>31.12.2035</v>
      </c>
    </row>
    <row r="310" spans="1:8">
      <c r="A310" s="10" t="s">
        <v>61</v>
      </c>
      <c r="B310" s="9">
        <f t="shared" si="325"/>
        <v>2036</v>
      </c>
      <c r="C310" s="10"/>
      <c r="D310" s="10"/>
      <c r="E310" s="10"/>
      <c r="F310" s="10"/>
      <c r="G310" s="10" t="s">
        <v>48</v>
      </c>
      <c r="H310" s="14" t="str">
        <f t="shared" ref="H310" si="365">"01.01."&amp;B310</f>
        <v>01.01.2036</v>
      </c>
    </row>
    <row r="311" spans="1:8">
      <c r="A311" s="10" t="s">
        <v>32</v>
      </c>
      <c r="B311" s="9">
        <f t="shared" si="325"/>
        <v>2036</v>
      </c>
      <c r="C311" s="10"/>
      <c r="D311" s="10"/>
      <c r="E311" s="10"/>
      <c r="F311" s="10"/>
      <c r="G311" s="10" t="s">
        <v>48</v>
      </c>
      <c r="H311" s="14" t="str">
        <f t="shared" ref="H311" si="366">"06.01."&amp;B311</f>
        <v>06.01.2036</v>
      </c>
    </row>
    <row r="312" spans="1:8">
      <c r="A312" s="10" t="s">
        <v>62</v>
      </c>
      <c r="B312" s="9">
        <f t="shared" si="325"/>
        <v>2036</v>
      </c>
      <c r="C312" s="10"/>
      <c r="D312" s="10"/>
      <c r="E312" s="10"/>
      <c r="F312" s="10"/>
      <c r="G312" s="10" t="s">
        <v>49</v>
      </c>
      <c r="H312" s="14">
        <f t="shared" ref="H312" si="367">+H314-4</f>
        <v>49774</v>
      </c>
    </row>
    <row r="313" spans="1:8">
      <c r="A313" s="10" t="s">
        <v>33</v>
      </c>
      <c r="B313" s="9">
        <f t="shared" si="325"/>
        <v>2036</v>
      </c>
      <c r="G313" s="10" t="s">
        <v>48</v>
      </c>
      <c r="H313" s="15">
        <f t="shared" ref="H313" si="368">+H314-3</f>
        <v>49775</v>
      </c>
    </row>
    <row r="314" spans="1:8">
      <c r="A314" s="10" t="s">
        <v>64</v>
      </c>
      <c r="B314" s="9">
        <f t="shared" si="325"/>
        <v>2036</v>
      </c>
      <c r="C314" s="11">
        <f t="shared" ref="C314" si="369">INT(B314/100)</f>
        <v>20</v>
      </c>
      <c r="D314" s="10">
        <f t="shared" ref="D314" si="370">MOD(19*MOD(B314,19)+C314-INT(C314/4)-INT((C314-INT((C314+8)/25)+1)/3)+15,30)</f>
        <v>21</v>
      </c>
      <c r="E314" s="10">
        <f t="shared" ref="E314" si="371">MOD(32+2*MOD(C314,4)+2*INT(MOD(B314,100)/4)-D314-MOD(MOD(B314,100),4),7)</f>
        <v>1</v>
      </c>
      <c r="F314" s="16">
        <f t="shared" ref="F314" si="372">D314+E314-7*INT((MOD(B314,19)+11*D314+22*E314)/451)+22</f>
        <v>44</v>
      </c>
      <c r="G314" s="16" t="s">
        <v>65</v>
      </c>
      <c r="H314" s="17" t="str">
        <f t="shared" ref="H314" si="373">TEXT(IF(F314-31 &lt; 1,F314,F314-31),"0#")&amp;"."&amp;IF(F314 &gt; 31,"04.","03.")&amp;B314</f>
        <v>13.04.2036</v>
      </c>
    </row>
    <row r="315" spans="1:8">
      <c r="A315" s="10" t="s">
        <v>34</v>
      </c>
      <c r="B315" s="9">
        <f t="shared" si="325"/>
        <v>2036</v>
      </c>
      <c r="G315" s="10" t="s">
        <v>48</v>
      </c>
      <c r="H315" s="15">
        <f t="shared" ref="H315" si="374">+H314+1</f>
        <v>49779</v>
      </c>
    </row>
    <row r="316" spans="1:8">
      <c r="A316" s="10" t="s">
        <v>66</v>
      </c>
      <c r="B316" s="9">
        <f t="shared" si="325"/>
        <v>2036</v>
      </c>
      <c r="G316" s="10" t="s">
        <v>48</v>
      </c>
      <c r="H316" s="14" t="str">
        <f t="shared" ref="H316" si="375">"01.05."&amp;B316</f>
        <v>01.05.2036</v>
      </c>
    </row>
    <row r="317" spans="1:8">
      <c r="A317" s="10" t="s">
        <v>67</v>
      </c>
      <c r="B317" s="9">
        <f t="shared" si="325"/>
        <v>2036</v>
      </c>
      <c r="G317" s="10" t="s">
        <v>48</v>
      </c>
      <c r="H317" s="15">
        <f t="shared" ref="H317" si="376">+H314+39</f>
        <v>49817</v>
      </c>
    </row>
    <row r="318" spans="1:8">
      <c r="A318" s="10" t="s">
        <v>35</v>
      </c>
      <c r="B318" s="9">
        <f t="shared" si="325"/>
        <v>2036</v>
      </c>
      <c r="G318" s="10" t="s">
        <v>48</v>
      </c>
      <c r="H318" s="15">
        <f t="shared" ref="H318" si="377">+H314+50</f>
        <v>49828</v>
      </c>
    </row>
    <row r="319" spans="1:8">
      <c r="A319" s="10" t="s">
        <v>36</v>
      </c>
      <c r="B319" s="9">
        <f t="shared" si="325"/>
        <v>2036</v>
      </c>
      <c r="G319" s="10" t="s">
        <v>48</v>
      </c>
      <c r="H319" s="15">
        <f t="shared" ref="H319" si="378">+H314+60</f>
        <v>49838</v>
      </c>
    </row>
    <row r="320" spans="1:8">
      <c r="A320" s="10" t="s">
        <v>68</v>
      </c>
      <c r="B320" s="9">
        <f t="shared" si="325"/>
        <v>2036</v>
      </c>
      <c r="G320" s="10" t="s">
        <v>48</v>
      </c>
      <c r="H320" s="14" t="str">
        <f t="shared" ref="H320" si="379">"03.10."&amp;B320</f>
        <v>03.10.2036</v>
      </c>
    </row>
    <row r="321" spans="1:8">
      <c r="A321" s="10" t="s">
        <v>37</v>
      </c>
      <c r="B321" s="9">
        <f t="shared" si="325"/>
        <v>2036</v>
      </c>
      <c r="G321" s="10" t="s">
        <v>48</v>
      </c>
      <c r="H321" s="14" t="str">
        <f t="shared" ref="H321" si="380">"01.11."&amp;B321</f>
        <v>01.11.2036</v>
      </c>
    </row>
    <row r="322" spans="1:8">
      <c r="A322" s="10" t="s">
        <v>38</v>
      </c>
      <c r="B322" s="9">
        <f t="shared" si="325"/>
        <v>2036</v>
      </c>
      <c r="G322" s="10" t="s">
        <v>49</v>
      </c>
      <c r="H322" s="14" t="str">
        <f t="shared" ref="H322" si="381">"24.12."&amp;B322</f>
        <v>24.12.2036</v>
      </c>
    </row>
    <row r="323" spans="1:8">
      <c r="A323" s="10" t="s">
        <v>69</v>
      </c>
      <c r="B323" s="9">
        <f t="shared" si="325"/>
        <v>2036</v>
      </c>
      <c r="G323" s="10" t="s">
        <v>48</v>
      </c>
      <c r="H323" s="14" t="str">
        <f t="shared" ref="H323" si="382">"25.12."&amp;B323</f>
        <v>25.12.2036</v>
      </c>
    </row>
    <row r="324" spans="1:8">
      <c r="A324" s="10" t="s">
        <v>70</v>
      </c>
      <c r="B324" s="9">
        <f t="shared" si="325"/>
        <v>2036</v>
      </c>
      <c r="G324" s="10" t="s">
        <v>48</v>
      </c>
      <c r="H324" s="14" t="str">
        <f t="shared" ref="H324" si="383">"26.12."&amp;B324</f>
        <v>26.12.2036</v>
      </c>
    </row>
    <row r="325" spans="1:8">
      <c r="A325" s="10" t="s">
        <v>39</v>
      </c>
      <c r="B325" s="9">
        <f t="shared" si="325"/>
        <v>2036</v>
      </c>
      <c r="G325" s="10" t="s">
        <v>49</v>
      </c>
      <c r="H325" s="14" t="str">
        <f t="shared" ref="H325" si="384">"31.12."&amp;B325</f>
        <v>31.12.2036</v>
      </c>
    </row>
    <row r="326" spans="1:8">
      <c r="A326" s="10" t="s">
        <v>61</v>
      </c>
      <c r="B326" s="9">
        <f t="shared" si="325"/>
        <v>2037</v>
      </c>
      <c r="C326" s="10"/>
      <c r="D326" s="10"/>
      <c r="E326" s="10"/>
      <c r="F326" s="10"/>
      <c r="G326" s="10" t="s">
        <v>48</v>
      </c>
      <c r="H326" s="14" t="str">
        <f t="shared" ref="H326" si="385">"01.01."&amp;B326</f>
        <v>01.01.2037</v>
      </c>
    </row>
    <row r="327" spans="1:8">
      <c r="A327" s="10" t="s">
        <v>32</v>
      </c>
      <c r="B327" s="9">
        <f t="shared" si="325"/>
        <v>2037</v>
      </c>
      <c r="C327" s="10"/>
      <c r="D327" s="10"/>
      <c r="E327" s="10"/>
      <c r="F327" s="10"/>
      <c r="G327" s="10" t="s">
        <v>48</v>
      </c>
      <c r="H327" s="14" t="str">
        <f t="shared" ref="H327" si="386">"06.01."&amp;B327</f>
        <v>06.01.2037</v>
      </c>
    </row>
    <row r="328" spans="1:8">
      <c r="A328" s="10" t="s">
        <v>62</v>
      </c>
      <c r="B328" s="9">
        <f t="shared" si="325"/>
        <v>2037</v>
      </c>
      <c r="C328" s="10"/>
      <c r="D328" s="10"/>
      <c r="E328" s="10"/>
      <c r="F328" s="10"/>
      <c r="G328" s="10" t="s">
        <v>49</v>
      </c>
      <c r="H328" s="14">
        <f t="shared" ref="H328" si="387">+H330-4</f>
        <v>50131</v>
      </c>
    </row>
    <row r="329" spans="1:8">
      <c r="A329" s="10" t="s">
        <v>33</v>
      </c>
      <c r="B329" s="9">
        <f t="shared" si="325"/>
        <v>2037</v>
      </c>
      <c r="G329" s="10" t="s">
        <v>48</v>
      </c>
      <c r="H329" s="15">
        <f t="shared" ref="H329" si="388">+H330-3</f>
        <v>50132</v>
      </c>
    </row>
    <row r="330" spans="1:8">
      <c r="A330" s="10" t="s">
        <v>64</v>
      </c>
      <c r="B330" s="9">
        <f t="shared" si="325"/>
        <v>2037</v>
      </c>
      <c r="C330" s="11">
        <f t="shared" ref="C330" si="389">INT(B330/100)</f>
        <v>20</v>
      </c>
      <c r="D330" s="10">
        <f t="shared" ref="D330" si="390">MOD(19*MOD(B330,19)+C330-INT(C330/4)-INT((C330-INT((C330+8)/25)+1)/3)+15,30)</f>
        <v>10</v>
      </c>
      <c r="E330" s="10">
        <f t="shared" ref="E330" si="391">MOD(32+2*MOD(C330,4)+2*INT(MOD(B330,100)/4)-D330-MOD(MOD(B330,100),4),7)</f>
        <v>4</v>
      </c>
      <c r="F330" s="16">
        <f t="shared" ref="F330" si="392">D330+E330-7*INT((MOD(B330,19)+11*D330+22*E330)/451)+22</f>
        <v>36</v>
      </c>
      <c r="G330" s="16" t="s">
        <v>65</v>
      </c>
      <c r="H330" s="17" t="str">
        <f t="shared" ref="H330" si="393">TEXT(IF(F330-31 &lt; 1,F330,F330-31),"0#")&amp;"."&amp;IF(F330 &gt; 31,"04.","03.")&amp;B330</f>
        <v>05.04.2037</v>
      </c>
    </row>
    <row r="331" spans="1:8">
      <c r="A331" s="10" t="s">
        <v>34</v>
      </c>
      <c r="B331" s="9">
        <f t="shared" si="325"/>
        <v>2037</v>
      </c>
      <c r="G331" s="10" t="s">
        <v>48</v>
      </c>
      <c r="H331" s="15">
        <f t="shared" ref="H331" si="394">+H330+1</f>
        <v>50136</v>
      </c>
    </row>
    <row r="332" spans="1:8">
      <c r="A332" s="10" t="s">
        <v>66</v>
      </c>
      <c r="B332" s="9">
        <f t="shared" si="325"/>
        <v>2037</v>
      </c>
      <c r="G332" s="10" t="s">
        <v>48</v>
      </c>
      <c r="H332" s="14" t="str">
        <f t="shared" ref="H332" si="395">"01.05."&amp;B332</f>
        <v>01.05.2037</v>
      </c>
    </row>
    <row r="333" spans="1:8">
      <c r="A333" s="10" t="s">
        <v>67</v>
      </c>
      <c r="B333" s="9">
        <f t="shared" si="325"/>
        <v>2037</v>
      </c>
      <c r="G333" s="10" t="s">
        <v>48</v>
      </c>
      <c r="H333" s="15">
        <f t="shared" ref="H333" si="396">+H330+39</f>
        <v>50174</v>
      </c>
    </row>
    <row r="334" spans="1:8">
      <c r="A334" s="10" t="s">
        <v>35</v>
      </c>
      <c r="B334" s="9">
        <f t="shared" si="325"/>
        <v>2037</v>
      </c>
      <c r="G334" s="10" t="s">
        <v>48</v>
      </c>
      <c r="H334" s="15">
        <f t="shared" ref="H334" si="397">+H330+50</f>
        <v>50185</v>
      </c>
    </row>
    <row r="335" spans="1:8">
      <c r="A335" s="10" t="s">
        <v>36</v>
      </c>
      <c r="B335" s="9">
        <f t="shared" si="325"/>
        <v>2037</v>
      </c>
      <c r="G335" s="10" t="s">
        <v>48</v>
      </c>
      <c r="H335" s="15">
        <f t="shared" ref="H335" si="398">+H330+60</f>
        <v>50195</v>
      </c>
    </row>
    <row r="336" spans="1:8">
      <c r="A336" s="10" t="s">
        <v>68</v>
      </c>
      <c r="B336" s="9">
        <f t="shared" si="325"/>
        <v>2037</v>
      </c>
      <c r="G336" s="10" t="s">
        <v>48</v>
      </c>
      <c r="H336" s="14" t="str">
        <f t="shared" ref="H336" si="399">"03.10."&amp;B336</f>
        <v>03.10.2037</v>
      </c>
    </row>
    <row r="337" spans="1:8">
      <c r="A337" s="10" t="s">
        <v>37</v>
      </c>
      <c r="B337" s="9">
        <f t="shared" si="325"/>
        <v>2037</v>
      </c>
      <c r="G337" s="10" t="s">
        <v>48</v>
      </c>
      <c r="H337" s="14" t="str">
        <f t="shared" ref="H337" si="400">"01.11."&amp;B337</f>
        <v>01.11.2037</v>
      </c>
    </row>
    <row r="338" spans="1:8">
      <c r="A338" s="10" t="s">
        <v>38</v>
      </c>
      <c r="B338" s="9">
        <f t="shared" si="325"/>
        <v>2037</v>
      </c>
      <c r="G338" s="10" t="s">
        <v>49</v>
      </c>
      <c r="H338" s="14" t="str">
        <f t="shared" ref="H338" si="401">"24.12."&amp;B338</f>
        <v>24.12.2037</v>
      </c>
    </row>
    <row r="339" spans="1:8">
      <c r="A339" s="10" t="s">
        <v>69</v>
      </c>
      <c r="B339" s="9">
        <f t="shared" si="325"/>
        <v>2037</v>
      </c>
      <c r="G339" s="10" t="s">
        <v>48</v>
      </c>
      <c r="H339" s="14" t="str">
        <f t="shared" ref="H339" si="402">"25.12."&amp;B339</f>
        <v>25.12.2037</v>
      </c>
    </row>
    <row r="340" spans="1:8">
      <c r="A340" s="10" t="s">
        <v>70</v>
      </c>
      <c r="B340" s="9">
        <f t="shared" si="325"/>
        <v>2037</v>
      </c>
      <c r="G340" s="10" t="s">
        <v>48</v>
      </c>
      <c r="H340" s="14" t="str">
        <f t="shared" ref="H340" si="403">"26.12."&amp;B340</f>
        <v>26.12.2037</v>
      </c>
    </row>
    <row r="341" spans="1:8">
      <c r="A341" s="10" t="s">
        <v>39</v>
      </c>
      <c r="B341" s="9">
        <f t="shared" si="325"/>
        <v>2037</v>
      </c>
      <c r="G341" s="10" t="s">
        <v>49</v>
      </c>
      <c r="H341" s="14" t="str">
        <f t="shared" ref="H341" si="404">"31.12."&amp;B341</f>
        <v>31.12.2037</v>
      </c>
    </row>
    <row r="342" spans="1:8">
      <c r="A342" s="10" t="s">
        <v>61</v>
      </c>
      <c r="B342" s="9">
        <f t="shared" si="325"/>
        <v>2038</v>
      </c>
      <c r="C342" s="10"/>
      <c r="D342" s="10"/>
      <c r="E342" s="10"/>
      <c r="F342" s="10"/>
      <c r="G342" s="10" t="s">
        <v>48</v>
      </c>
      <c r="H342" s="14" t="str">
        <f t="shared" ref="H342" si="405">"01.01."&amp;B342</f>
        <v>01.01.2038</v>
      </c>
    </row>
    <row r="343" spans="1:8">
      <c r="A343" s="10" t="s">
        <v>32</v>
      </c>
      <c r="B343" s="9">
        <f t="shared" ref="B343:B406" si="406">+B327+1</f>
        <v>2038</v>
      </c>
      <c r="C343" s="10"/>
      <c r="D343" s="10"/>
      <c r="E343" s="10"/>
      <c r="F343" s="10"/>
      <c r="G343" s="10" t="s">
        <v>48</v>
      </c>
      <c r="H343" s="14" t="str">
        <f t="shared" ref="H343" si="407">"06.01."&amp;B343</f>
        <v>06.01.2038</v>
      </c>
    </row>
    <row r="344" spans="1:8">
      <c r="A344" s="10" t="s">
        <v>62</v>
      </c>
      <c r="B344" s="9">
        <f t="shared" si="406"/>
        <v>2038</v>
      </c>
      <c r="C344" s="10"/>
      <c r="D344" s="10"/>
      <c r="E344" s="10"/>
      <c r="F344" s="10"/>
      <c r="G344" s="10" t="s">
        <v>49</v>
      </c>
      <c r="H344" s="14">
        <f t="shared" ref="H344" si="408">+H346-4</f>
        <v>50516</v>
      </c>
    </row>
    <row r="345" spans="1:8">
      <c r="A345" s="10" t="s">
        <v>33</v>
      </c>
      <c r="B345" s="9">
        <f t="shared" si="406"/>
        <v>2038</v>
      </c>
      <c r="G345" s="10" t="s">
        <v>48</v>
      </c>
      <c r="H345" s="15">
        <f t="shared" ref="H345" si="409">+H346-3</f>
        <v>50517</v>
      </c>
    </row>
    <row r="346" spans="1:8">
      <c r="A346" s="10" t="s">
        <v>64</v>
      </c>
      <c r="B346" s="9">
        <f t="shared" si="406"/>
        <v>2038</v>
      </c>
      <c r="C346" s="11">
        <f t="shared" ref="C346" si="410">INT(B346/100)</f>
        <v>20</v>
      </c>
      <c r="D346" s="10">
        <f t="shared" ref="D346" si="411">MOD(19*MOD(B346,19)+C346-INT(C346/4)-INT((C346-INT((C346+8)/25)+1)/3)+15,30)</f>
        <v>29</v>
      </c>
      <c r="E346" s="10">
        <f t="shared" ref="E346" si="412">MOD(32+2*MOD(C346,4)+2*INT(MOD(B346,100)/4)-D346-MOD(MOD(B346,100),4),7)</f>
        <v>5</v>
      </c>
      <c r="F346" s="16">
        <f t="shared" ref="F346" si="413">D346+E346-7*INT((MOD(B346,19)+11*D346+22*E346)/451)+22</f>
        <v>56</v>
      </c>
      <c r="G346" s="16" t="s">
        <v>65</v>
      </c>
      <c r="H346" s="17" t="str">
        <f t="shared" ref="H346" si="414">TEXT(IF(F346-31 &lt; 1,F346,F346-31),"0#")&amp;"."&amp;IF(F346 &gt; 31,"04.","03.")&amp;B346</f>
        <v>25.04.2038</v>
      </c>
    </row>
    <row r="347" spans="1:8">
      <c r="A347" s="10" t="s">
        <v>34</v>
      </c>
      <c r="B347" s="9">
        <f t="shared" si="406"/>
        <v>2038</v>
      </c>
      <c r="G347" s="10" t="s">
        <v>48</v>
      </c>
      <c r="H347" s="15">
        <f t="shared" ref="H347" si="415">+H346+1</f>
        <v>50521</v>
      </c>
    </row>
    <row r="348" spans="1:8">
      <c r="A348" s="10" t="s">
        <v>66</v>
      </c>
      <c r="B348" s="9">
        <f t="shared" si="406"/>
        <v>2038</v>
      </c>
      <c r="G348" s="10" t="s">
        <v>48</v>
      </c>
      <c r="H348" s="14" t="str">
        <f t="shared" ref="H348" si="416">"01.05."&amp;B348</f>
        <v>01.05.2038</v>
      </c>
    </row>
    <row r="349" spans="1:8">
      <c r="A349" s="10" t="s">
        <v>67</v>
      </c>
      <c r="B349" s="9">
        <f t="shared" si="406"/>
        <v>2038</v>
      </c>
      <c r="G349" s="10" t="s">
        <v>48</v>
      </c>
      <c r="H349" s="15">
        <f t="shared" ref="H349" si="417">+H346+39</f>
        <v>50559</v>
      </c>
    </row>
    <row r="350" spans="1:8">
      <c r="A350" s="10" t="s">
        <v>35</v>
      </c>
      <c r="B350" s="9">
        <f t="shared" si="406"/>
        <v>2038</v>
      </c>
      <c r="G350" s="10" t="s">
        <v>48</v>
      </c>
      <c r="H350" s="15">
        <f t="shared" ref="H350" si="418">+H346+50</f>
        <v>50570</v>
      </c>
    </row>
    <row r="351" spans="1:8">
      <c r="A351" s="10" t="s">
        <v>36</v>
      </c>
      <c r="B351" s="9">
        <f t="shared" si="406"/>
        <v>2038</v>
      </c>
      <c r="G351" s="10" t="s">
        <v>48</v>
      </c>
      <c r="H351" s="15">
        <f t="shared" ref="H351" si="419">+H346+60</f>
        <v>50580</v>
      </c>
    </row>
    <row r="352" spans="1:8">
      <c r="A352" s="10" t="s">
        <v>68</v>
      </c>
      <c r="B352" s="9">
        <f t="shared" si="406"/>
        <v>2038</v>
      </c>
      <c r="G352" s="10" t="s">
        <v>48</v>
      </c>
      <c r="H352" s="14" t="str">
        <f t="shared" ref="H352" si="420">"03.10."&amp;B352</f>
        <v>03.10.2038</v>
      </c>
    </row>
    <row r="353" spans="1:8">
      <c r="A353" s="10" t="s">
        <v>37</v>
      </c>
      <c r="B353" s="9">
        <f t="shared" si="406"/>
        <v>2038</v>
      </c>
      <c r="G353" s="10" t="s">
        <v>48</v>
      </c>
      <c r="H353" s="14" t="str">
        <f t="shared" ref="H353" si="421">"01.11."&amp;B353</f>
        <v>01.11.2038</v>
      </c>
    </row>
    <row r="354" spans="1:8">
      <c r="A354" s="10" t="s">
        <v>38</v>
      </c>
      <c r="B354" s="9">
        <f t="shared" si="406"/>
        <v>2038</v>
      </c>
      <c r="G354" s="10" t="s">
        <v>49</v>
      </c>
      <c r="H354" s="14" t="str">
        <f t="shared" ref="H354" si="422">"24.12."&amp;B354</f>
        <v>24.12.2038</v>
      </c>
    </row>
    <row r="355" spans="1:8">
      <c r="A355" s="10" t="s">
        <v>69</v>
      </c>
      <c r="B355" s="9">
        <f t="shared" si="406"/>
        <v>2038</v>
      </c>
      <c r="G355" s="10" t="s">
        <v>48</v>
      </c>
      <c r="H355" s="14" t="str">
        <f t="shared" ref="H355" si="423">"25.12."&amp;B355</f>
        <v>25.12.2038</v>
      </c>
    </row>
    <row r="356" spans="1:8">
      <c r="A356" s="10" t="s">
        <v>70</v>
      </c>
      <c r="B356" s="9">
        <f t="shared" si="406"/>
        <v>2038</v>
      </c>
      <c r="G356" s="10" t="s">
        <v>48</v>
      </c>
      <c r="H356" s="14" t="str">
        <f t="shared" ref="H356" si="424">"26.12."&amp;B356</f>
        <v>26.12.2038</v>
      </c>
    </row>
    <row r="357" spans="1:8">
      <c r="A357" s="10" t="s">
        <v>39</v>
      </c>
      <c r="B357" s="9">
        <f t="shared" si="406"/>
        <v>2038</v>
      </c>
      <c r="G357" s="10" t="s">
        <v>49</v>
      </c>
      <c r="H357" s="14" t="str">
        <f t="shared" ref="H357" si="425">"31.12."&amp;B357</f>
        <v>31.12.2038</v>
      </c>
    </row>
    <row r="358" spans="1:8">
      <c r="A358" s="10" t="s">
        <v>61</v>
      </c>
      <c r="B358" s="9">
        <f t="shared" si="406"/>
        <v>2039</v>
      </c>
      <c r="C358" s="10"/>
      <c r="D358" s="10"/>
      <c r="E358" s="10"/>
      <c r="F358" s="10"/>
      <c r="G358" s="10" t="s">
        <v>48</v>
      </c>
      <c r="H358" s="14" t="str">
        <f t="shared" ref="H358" si="426">"01.01."&amp;B358</f>
        <v>01.01.2039</v>
      </c>
    </row>
    <row r="359" spans="1:8">
      <c r="A359" s="10" t="s">
        <v>32</v>
      </c>
      <c r="B359" s="9">
        <f t="shared" si="406"/>
        <v>2039</v>
      </c>
      <c r="C359" s="10"/>
      <c r="D359" s="10"/>
      <c r="E359" s="10"/>
      <c r="F359" s="10"/>
      <c r="G359" s="10" t="s">
        <v>48</v>
      </c>
      <c r="H359" s="14" t="str">
        <f t="shared" ref="H359" si="427">"06.01."&amp;B359</f>
        <v>06.01.2039</v>
      </c>
    </row>
    <row r="360" spans="1:8">
      <c r="A360" s="10" t="s">
        <v>62</v>
      </c>
      <c r="B360" s="9">
        <f t="shared" si="406"/>
        <v>2039</v>
      </c>
      <c r="C360" s="10"/>
      <c r="D360" s="10"/>
      <c r="E360" s="10"/>
      <c r="F360" s="10"/>
      <c r="G360" s="10" t="s">
        <v>49</v>
      </c>
      <c r="H360" s="14">
        <f t="shared" ref="H360" si="428">+H362-4</f>
        <v>50866</v>
      </c>
    </row>
    <row r="361" spans="1:8">
      <c r="A361" s="10" t="s">
        <v>33</v>
      </c>
      <c r="B361" s="9">
        <f t="shared" si="406"/>
        <v>2039</v>
      </c>
      <c r="G361" s="10" t="s">
        <v>48</v>
      </c>
      <c r="H361" s="15">
        <f t="shared" ref="H361" si="429">+H362-3</f>
        <v>50867</v>
      </c>
    </row>
    <row r="362" spans="1:8">
      <c r="A362" s="10" t="s">
        <v>64</v>
      </c>
      <c r="B362" s="9">
        <f t="shared" si="406"/>
        <v>2039</v>
      </c>
      <c r="C362" s="11">
        <f t="shared" ref="C362" si="430">INT(B362/100)</f>
        <v>20</v>
      </c>
      <c r="D362" s="10">
        <f t="shared" ref="D362" si="431">MOD(19*MOD(B362,19)+C362-INT(C362/4)-INT((C362-INT((C362+8)/25)+1)/3)+15,30)</f>
        <v>18</v>
      </c>
      <c r="E362" s="10">
        <f t="shared" ref="E362" si="432">MOD(32+2*MOD(C362,4)+2*INT(MOD(B362,100)/4)-D362-MOD(MOD(B362,100),4),7)</f>
        <v>1</v>
      </c>
      <c r="F362" s="16">
        <f t="shared" ref="F362" si="433">D362+E362-7*INT((MOD(B362,19)+11*D362+22*E362)/451)+22</f>
        <v>41</v>
      </c>
      <c r="G362" s="16" t="s">
        <v>65</v>
      </c>
      <c r="H362" s="17" t="str">
        <f t="shared" ref="H362" si="434">TEXT(IF(F362-31 &lt; 1,F362,F362-31),"0#")&amp;"."&amp;IF(F362 &gt; 31,"04.","03.")&amp;B362</f>
        <v>10.04.2039</v>
      </c>
    </row>
    <row r="363" spans="1:8">
      <c r="A363" s="10" t="s">
        <v>34</v>
      </c>
      <c r="B363" s="9">
        <f t="shared" si="406"/>
        <v>2039</v>
      </c>
      <c r="G363" s="10" t="s">
        <v>48</v>
      </c>
      <c r="H363" s="15">
        <f t="shared" ref="H363" si="435">+H362+1</f>
        <v>50871</v>
      </c>
    </row>
    <row r="364" spans="1:8">
      <c r="A364" s="10" t="s">
        <v>66</v>
      </c>
      <c r="B364" s="9">
        <f t="shared" si="406"/>
        <v>2039</v>
      </c>
      <c r="G364" s="10" t="s">
        <v>48</v>
      </c>
      <c r="H364" s="14" t="str">
        <f t="shared" ref="H364" si="436">"01.05."&amp;B364</f>
        <v>01.05.2039</v>
      </c>
    </row>
    <row r="365" spans="1:8">
      <c r="A365" s="10" t="s">
        <v>67</v>
      </c>
      <c r="B365" s="9">
        <f t="shared" si="406"/>
        <v>2039</v>
      </c>
      <c r="G365" s="10" t="s">
        <v>48</v>
      </c>
      <c r="H365" s="15">
        <f t="shared" ref="H365" si="437">+H362+39</f>
        <v>50909</v>
      </c>
    </row>
    <row r="366" spans="1:8">
      <c r="A366" s="10" t="s">
        <v>35</v>
      </c>
      <c r="B366" s="9">
        <f t="shared" si="406"/>
        <v>2039</v>
      </c>
      <c r="G366" s="10" t="s">
        <v>48</v>
      </c>
      <c r="H366" s="15">
        <f t="shared" ref="H366" si="438">+H362+50</f>
        <v>50920</v>
      </c>
    </row>
    <row r="367" spans="1:8">
      <c r="A367" s="10" t="s">
        <v>36</v>
      </c>
      <c r="B367" s="9">
        <f t="shared" si="406"/>
        <v>2039</v>
      </c>
      <c r="G367" s="10" t="s">
        <v>48</v>
      </c>
      <c r="H367" s="15">
        <f t="shared" ref="H367" si="439">+H362+60</f>
        <v>50930</v>
      </c>
    </row>
    <row r="368" spans="1:8">
      <c r="A368" s="10" t="s">
        <v>68</v>
      </c>
      <c r="B368" s="9">
        <f t="shared" si="406"/>
        <v>2039</v>
      </c>
      <c r="G368" s="10" t="s">
        <v>48</v>
      </c>
      <c r="H368" s="14" t="str">
        <f t="shared" ref="H368" si="440">"03.10."&amp;B368</f>
        <v>03.10.2039</v>
      </c>
    </row>
    <row r="369" spans="1:8">
      <c r="A369" s="10" t="s">
        <v>37</v>
      </c>
      <c r="B369" s="9">
        <f t="shared" si="406"/>
        <v>2039</v>
      </c>
      <c r="G369" s="10" t="s">
        <v>48</v>
      </c>
      <c r="H369" s="14" t="str">
        <f t="shared" ref="H369" si="441">"01.11."&amp;B369</f>
        <v>01.11.2039</v>
      </c>
    </row>
    <row r="370" spans="1:8">
      <c r="A370" s="10" t="s">
        <v>38</v>
      </c>
      <c r="B370" s="9">
        <f t="shared" si="406"/>
        <v>2039</v>
      </c>
      <c r="G370" s="10" t="s">
        <v>49</v>
      </c>
      <c r="H370" s="14" t="str">
        <f t="shared" ref="H370" si="442">"24.12."&amp;B370</f>
        <v>24.12.2039</v>
      </c>
    </row>
    <row r="371" spans="1:8">
      <c r="A371" s="10" t="s">
        <v>69</v>
      </c>
      <c r="B371" s="9">
        <f t="shared" si="406"/>
        <v>2039</v>
      </c>
      <c r="G371" s="10" t="s">
        <v>48</v>
      </c>
      <c r="H371" s="14" t="str">
        <f t="shared" ref="H371" si="443">"25.12."&amp;B371</f>
        <v>25.12.2039</v>
      </c>
    </row>
    <row r="372" spans="1:8">
      <c r="A372" s="10" t="s">
        <v>70</v>
      </c>
      <c r="B372" s="9">
        <f t="shared" si="406"/>
        <v>2039</v>
      </c>
      <c r="G372" s="10" t="s">
        <v>48</v>
      </c>
      <c r="H372" s="14" t="str">
        <f t="shared" ref="H372" si="444">"26.12."&amp;B372</f>
        <v>26.12.2039</v>
      </c>
    </row>
    <row r="373" spans="1:8">
      <c r="A373" s="10" t="s">
        <v>39</v>
      </c>
      <c r="B373" s="9">
        <f t="shared" si="406"/>
        <v>2039</v>
      </c>
      <c r="G373" s="10" t="s">
        <v>49</v>
      </c>
      <c r="H373" s="14" t="str">
        <f t="shared" ref="H373" si="445">"31.12."&amp;B373</f>
        <v>31.12.2039</v>
      </c>
    </row>
    <row r="374" spans="1:8">
      <c r="A374" s="10" t="s">
        <v>61</v>
      </c>
      <c r="B374" s="9">
        <f t="shared" si="406"/>
        <v>2040</v>
      </c>
      <c r="C374" s="10"/>
      <c r="D374" s="10"/>
      <c r="E374" s="10"/>
      <c r="F374" s="10"/>
      <c r="G374" s="10" t="s">
        <v>48</v>
      </c>
      <c r="H374" s="14" t="str">
        <f t="shared" ref="H374" si="446">"01.01."&amp;B374</f>
        <v>01.01.2040</v>
      </c>
    </row>
    <row r="375" spans="1:8">
      <c r="A375" s="10" t="s">
        <v>32</v>
      </c>
      <c r="B375" s="9">
        <f t="shared" si="406"/>
        <v>2040</v>
      </c>
      <c r="C375" s="10"/>
      <c r="D375" s="10"/>
      <c r="E375" s="10"/>
      <c r="F375" s="10"/>
      <c r="G375" s="10" t="s">
        <v>48</v>
      </c>
      <c r="H375" s="14" t="str">
        <f t="shared" ref="H375" si="447">"06.01."&amp;B375</f>
        <v>06.01.2040</v>
      </c>
    </row>
    <row r="376" spans="1:8">
      <c r="A376" s="10" t="s">
        <v>62</v>
      </c>
      <c r="B376" s="9">
        <f t="shared" si="406"/>
        <v>2040</v>
      </c>
      <c r="C376" s="10"/>
      <c r="D376" s="10"/>
      <c r="E376" s="10"/>
      <c r="F376" s="10"/>
      <c r="G376" s="10" t="s">
        <v>49</v>
      </c>
      <c r="H376" s="14">
        <f t="shared" ref="H376" si="448">+H378-4</f>
        <v>51223</v>
      </c>
    </row>
    <row r="377" spans="1:8">
      <c r="A377" s="10" t="s">
        <v>33</v>
      </c>
      <c r="B377" s="9">
        <f t="shared" si="406"/>
        <v>2040</v>
      </c>
      <c r="G377" s="10" t="s">
        <v>48</v>
      </c>
      <c r="H377" s="15">
        <f t="shared" ref="H377" si="449">+H378-3</f>
        <v>51224</v>
      </c>
    </row>
    <row r="378" spans="1:8">
      <c r="A378" s="10" t="s">
        <v>64</v>
      </c>
      <c r="B378" s="9">
        <f t="shared" si="406"/>
        <v>2040</v>
      </c>
      <c r="C378" s="11">
        <f t="shared" ref="C378" si="450">INT(B378/100)</f>
        <v>20</v>
      </c>
      <c r="D378" s="10">
        <f t="shared" ref="D378" si="451">MOD(19*MOD(B378,19)+C378-INT(C378/4)-INT((C378-INT((C378+8)/25)+1)/3)+15,30)</f>
        <v>7</v>
      </c>
      <c r="E378" s="10">
        <f t="shared" ref="E378" si="452">MOD(32+2*MOD(C378,4)+2*INT(MOD(B378,100)/4)-D378-MOD(MOD(B378,100),4),7)</f>
        <v>3</v>
      </c>
      <c r="F378" s="16">
        <f t="shared" ref="F378" si="453">D378+E378-7*INT((MOD(B378,19)+11*D378+22*E378)/451)+22</f>
        <v>32</v>
      </c>
      <c r="G378" s="16" t="s">
        <v>65</v>
      </c>
      <c r="H378" s="17" t="str">
        <f t="shared" ref="H378" si="454">TEXT(IF(F378-31 &lt; 1,F378,F378-31),"0#")&amp;"."&amp;IF(F378 &gt; 31,"04.","03.")&amp;B378</f>
        <v>01.04.2040</v>
      </c>
    </row>
    <row r="379" spans="1:8">
      <c r="A379" s="10" t="s">
        <v>34</v>
      </c>
      <c r="B379" s="9">
        <f t="shared" si="406"/>
        <v>2040</v>
      </c>
      <c r="G379" s="10" t="s">
        <v>48</v>
      </c>
      <c r="H379" s="15">
        <f t="shared" ref="H379" si="455">+H378+1</f>
        <v>51228</v>
      </c>
    </row>
    <row r="380" spans="1:8">
      <c r="A380" s="10" t="s">
        <v>66</v>
      </c>
      <c r="B380" s="9">
        <f t="shared" si="406"/>
        <v>2040</v>
      </c>
      <c r="G380" s="10" t="s">
        <v>48</v>
      </c>
      <c r="H380" s="14" t="str">
        <f t="shared" ref="H380" si="456">"01.05."&amp;B380</f>
        <v>01.05.2040</v>
      </c>
    </row>
    <row r="381" spans="1:8">
      <c r="A381" s="10" t="s">
        <v>67</v>
      </c>
      <c r="B381" s="9">
        <f t="shared" si="406"/>
        <v>2040</v>
      </c>
      <c r="G381" s="10" t="s">
        <v>48</v>
      </c>
      <c r="H381" s="15">
        <f t="shared" ref="H381" si="457">+H378+39</f>
        <v>51266</v>
      </c>
    </row>
    <row r="382" spans="1:8">
      <c r="A382" s="10" t="s">
        <v>35</v>
      </c>
      <c r="B382" s="9">
        <f t="shared" si="406"/>
        <v>2040</v>
      </c>
      <c r="G382" s="10" t="s">
        <v>48</v>
      </c>
      <c r="H382" s="15">
        <f t="shared" ref="H382" si="458">+H378+50</f>
        <v>51277</v>
      </c>
    </row>
    <row r="383" spans="1:8">
      <c r="A383" s="10" t="s">
        <v>36</v>
      </c>
      <c r="B383" s="9">
        <f t="shared" si="406"/>
        <v>2040</v>
      </c>
      <c r="G383" s="10" t="s">
        <v>48</v>
      </c>
      <c r="H383" s="15">
        <f t="shared" ref="H383" si="459">+H378+60</f>
        <v>51287</v>
      </c>
    </row>
    <row r="384" spans="1:8">
      <c r="A384" s="10" t="s">
        <v>68</v>
      </c>
      <c r="B384" s="9">
        <f t="shared" si="406"/>
        <v>2040</v>
      </c>
      <c r="G384" s="10" t="s">
        <v>48</v>
      </c>
      <c r="H384" s="14" t="str">
        <f t="shared" ref="H384" si="460">"03.10."&amp;B384</f>
        <v>03.10.2040</v>
      </c>
    </row>
    <row r="385" spans="1:8">
      <c r="A385" s="10" t="s">
        <v>37</v>
      </c>
      <c r="B385" s="9">
        <f t="shared" si="406"/>
        <v>2040</v>
      </c>
      <c r="G385" s="10" t="s">
        <v>48</v>
      </c>
      <c r="H385" s="14" t="str">
        <f t="shared" ref="H385" si="461">"01.11."&amp;B385</f>
        <v>01.11.2040</v>
      </c>
    </row>
    <row r="386" spans="1:8">
      <c r="A386" s="10" t="s">
        <v>38</v>
      </c>
      <c r="B386" s="9">
        <f t="shared" si="406"/>
        <v>2040</v>
      </c>
      <c r="G386" s="10" t="s">
        <v>49</v>
      </c>
      <c r="H386" s="14" t="str">
        <f t="shared" ref="H386" si="462">"24.12."&amp;B386</f>
        <v>24.12.2040</v>
      </c>
    </row>
    <row r="387" spans="1:8">
      <c r="A387" s="10" t="s">
        <v>69</v>
      </c>
      <c r="B387" s="9">
        <f t="shared" si="406"/>
        <v>2040</v>
      </c>
      <c r="G387" s="10" t="s">
        <v>48</v>
      </c>
      <c r="H387" s="14" t="str">
        <f t="shared" ref="H387" si="463">"25.12."&amp;B387</f>
        <v>25.12.2040</v>
      </c>
    </row>
    <row r="388" spans="1:8">
      <c r="A388" s="10" t="s">
        <v>70</v>
      </c>
      <c r="B388" s="9">
        <f t="shared" si="406"/>
        <v>2040</v>
      </c>
      <c r="G388" s="10" t="s">
        <v>48</v>
      </c>
      <c r="H388" s="14" t="str">
        <f t="shared" ref="H388" si="464">"26.12."&amp;B388</f>
        <v>26.12.2040</v>
      </c>
    </row>
    <row r="389" spans="1:8">
      <c r="A389" s="10" t="s">
        <v>39</v>
      </c>
      <c r="B389" s="9">
        <f t="shared" si="406"/>
        <v>2040</v>
      </c>
      <c r="G389" s="10" t="s">
        <v>49</v>
      </c>
      <c r="H389" s="14" t="str">
        <f t="shared" ref="H389" si="465">"31.12."&amp;B389</f>
        <v>31.12.2040</v>
      </c>
    </row>
    <row r="390" spans="1:8">
      <c r="A390" s="10" t="s">
        <v>61</v>
      </c>
      <c r="B390" s="9">
        <f t="shared" si="406"/>
        <v>2041</v>
      </c>
      <c r="C390" s="10"/>
      <c r="D390" s="10"/>
      <c r="E390" s="10"/>
      <c r="F390" s="10"/>
      <c r="G390" s="10" t="s">
        <v>48</v>
      </c>
      <c r="H390" s="14" t="str">
        <f t="shared" ref="H390" si="466">"01.01."&amp;B390</f>
        <v>01.01.2041</v>
      </c>
    </row>
    <row r="391" spans="1:8">
      <c r="A391" s="10" t="s">
        <v>32</v>
      </c>
      <c r="B391" s="9">
        <f t="shared" si="406"/>
        <v>2041</v>
      </c>
      <c r="C391" s="10"/>
      <c r="D391" s="10"/>
      <c r="E391" s="10"/>
      <c r="F391" s="10"/>
      <c r="G391" s="10" t="s">
        <v>48</v>
      </c>
      <c r="H391" s="14" t="str">
        <f t="shared" ref="H391" si="467">"06.01."&amp;B391</f>
        <v>06.01.2041</v>
      </c>
    </row>
    <row r="392" spans="1:8">
      <c r="A392" s="10" t="s">
        <v>62</v>
      </c>
      <c r="B392" s="9">
        <f t="shared" si="406"/>
        <v>2041</v>
      </c>
      <c r="C392" s="10"/>
      <c r="D392" s="10"/>
      <c r="E392" s="10"/>
      <c r="F392" s="10"/>
      <c r="G392" s="10" t="s">
        <v>49</v>
      </c>
      <c r="H392" s="14">
        <f t="shared" ref="H392" si="468">+H394-4</f>
        <v>51608</v>
      </c>
    </row>
    <row r="393" spans="1:8">
      <c r="A393" s="10" t="s">
        <v>33</v>
      </c>
      <c r="B393" s="9">
        <f t="shared" si="406"/>
        <v>2041</v>
      </c>
      <c r="G393" s="10" t="s">
        <v>48</v>
      </c>
      <c r="H393" s="15">
        <f t="shared" ref="H393" si="469">+H394-3</f>
        <v>51609</v>
      </c>
    </row>
    <row r="394" spans="1:8">
      <c r="A394" s="10" t="s">
        <v>64</v>
      </c>
      <c r="B394" s="9">
        <f t="shared" si="406"/>
        <v>2041</v>
      </c>
      <c r="C394" s="11">
        <f t="shared" ref="C394" si="470">INT(B394/100)</f>
        <v>20</v>
      </c>
      <c r="D394" s="10">
        <f t="shared" ref="D394" si="471">MOD(19*MOD(B394,19)+C394-INT(C394/4)-INT((C394-INT((C394+8)/25)+1)/3)+15,30)</f>
        <v>26</v>
      </c>
      <c r="E394" s="10">
        <f t="shared" ref="E394" si="472">MOD(32+2*MOD(C394,4)+2*INT(MOD(B394,100)/4)-D394-MOD(MOD(B394,100),4),7)</f>
        <v>4</v>
      </c>
      <c r="F394" s="16">
        <f t="shared" ref="F394" si="473">D394+E394-7*INT((MOD(B394,19)+11*D394+22*E394)/451)+22</f>
        <v>52</v>
      </c>
      <c r="G394" s="16" t="s">
        <v>65</v>
      </c>
      <c r="H394" s="17" t="str">
        <f t="shared" ref="H394" si="474">TEXT(IF(F394-31 &lt; 1,F394,F394-31),"0#")&amp;"."&amp;IF(F394 &gt; 31,"04.","03.")&amp;B394</f>
        <v>21.04.2041</v>
      </c>
    </row>
    <row r="395" spans="1:8">
      <c r="A395" s="10" t="s">
        <v>34</v>
      </c>
      <c r="B395" s="9">
        <f t="shared" si="406"/>
        <v>2041</v>
      </c>
      <c r="G395" s="10" t="s">
        <v>48</v>
      </c>
      <c r="H395" s="15">
        <f t="shared" ref="H395" si="475">+H394+1</f>
        <v>51613</v>
      </c>
    </row>
    <row r="396" spans="1:8">
      <c r="A396" s="10" t="s">
        <v>66</v>
      </c>
      <c r="B396" s="9">
        <f t="shared" si="406"/>
        <v>2041</v>
      </c>
      <c r="G396" s="10" t="s">
        <v>48</v>
      </c>
      <c r="H396" s="14" t="str">
        <f t="shared" ref="H396" si="476">"01.05."&amp;B396</f>
        <v>01.05.2041</v>
      </c>
    </row>
    <row r="397" spans="1:8">
      <c r="A397" s="10" t="s">
        <v>67</v>
      </c>
      <c r="B397" s="9">
        <f t="shared" si="406"/>
        <v>2041</v>
      </c>
      <c r="G397" s="10" t="s">
        <v>48</v>
      </c>
      <c r="H397" s="15">
        <f t="shared" ref="H397" si="477">+H394+39</f>
        <v>51651</v>
      </c>
    </row>
    <row r="398" spans="1:8">
      <c r="A398" s="10" t="s">
        <v>35</v>
      </c>
      <c r="B398" s="9">
        <f t="shared" si="406"/>
        <v>2041</v>
      </c>
      <c r="G398" s="10" t="s">
        <v>48</v>
      </c>
      <c r="H398" s="15">
        <f t="shared" ref="H398" si="478">+H394+50</f>
        <v>51662</v>
      </c>
    </row>
    <row r="399" spans="1:8">
      <c r="A399" s="10" t="s">
        <v>36</v>
      </c>
      <c r="B399" s="9">
        <f t="shared" si="406"/>
        <v>2041</v>
      </c>
      <c r="G399" s="10" t="s">
        <v>48</v>
      </c>
      <c r="H399" s="15">
        <f t="shared" ref="H399" si="479">+H394+60</f>
        <v>51672</v>
      </c>
    </row>
    <row r="400" spans="1:8">
      <c r="A400" s="10" t="s">
        <v>68</v>
      </c>
      <c r="B400" s="9">
        <f t="shared" si="406"/>
        <v>2041</v>
      </c>
      <c r="G400" s="10" t="s">
        <v>48</v>
      </c>
      <c r="H400" s="14" t="str">
        <f t="shared" ref="H400" si="480">"03.10."&amp;B400</f>
        <v>03.10.2041</v>
      </c>
    </row>
    <row r="401" spans="1:8">
      <c r="A401" s="10" t="s">
        <v>37</v>
      </c>
      <c r="B401" s="9">
        <f t="shared" si="406"/>
        <v>2041</v>
      </c>
      <c r="G401" s="10" t="s">
        <v>48</v>
      </c>
      <c r="H401" s="14" t="str">
        <f t="shared" ref="H401" si="481">"01.11."&amp;B401</f>
        <v>01.11.2041</v>
      </c>
    </row>
    <row r="402" spans="1:8">
      <c r="A402" s="10" t="s">
        <v>38</v>
      </c>
      <c r="B402" s="9">
        <f t="shared" si="406"/>
        <v>2041</v>
      </c>
      <c r="G402" s="10" t="s">
        <v>49</v>
      </c>
      <c r="H402" s="14" t="str">
        <f t="shared" ref="H402" si="482">"24.12."&amp;B402</f>
        <v>24.12.2041</v>
      </c>
    </row>
    <row r="403" spans="1:8">
      <c r="A403" s="10" t="s">
        <v>69</v>
      </c>
      <c r="B403" s="9">
        <f t="shared" si="406"/>
        <v>2041</v>
      </c>
      <c r="G403" s="10" t="s">
        <v>48</v>
      </c>
      <c r="H403" s="14" t="str">
        <f t="shared" ref="H403" si="483">"25.12."&amp;B403</f>
        <v>25.12.2041</v>
      </c>
    </row>
    <row r="404" spans="1:8">
      <c r="A404" s="10" t="s">
        <v>70</v>
      </c>
      <c r="B404" s="9">
        <f t="shared" si="406"/>
        <v>2041</v>
      </c>
      <c r="G404" s="10" t="s">
        <v>48</v>
      </c>
      <c r="H404" s="14" t="str">
        <f t="shared" ref="H404" si="484">"26.12."&amp;B404</f>
        <v>26.12.2041</v>
      </c>
    </row>
    <row r="405" spans="1:8">
      <c r="A405" s="10" t="s">
        <v>39</v>
      </c>
      <c r="B405" s="9">
        <f t="shared" si="406"/>
        <v>2041</v>
      </c>
      <c r="G405" s="10" t="s">
        <v>49</v>
      </c>
      <c r="H405" s="14" t="str">
        <f t="shared" ref="H405" si="485">"31.12."&amp;B405</f>
        <v>31.12.2041</v>
      </c>
    </row>
    <row r="406" spans="1:8">
      <c r="A406" s="10" t="s">
        <v>61</v>
      </c>
      <c r="B406" s="9">
        <f t="shared" si="406"/>
        <v>2042</v>
      </c>
      <c r="C406" s="10"/>
      <c r="D406" s="10"/>
      <c r="E406" s="10"/>
      <c r="F406" s="10"/>
      <c r="G406" s="10" t="s">
        <v>48</v>
      </c>
      <c r="H406" s="14" t="str">
        <f t="shared" ref="H406" si="486">"01.01."&amp;B406</f>
        <v>01.01.2042</v>
      </c>
    </row>
    <row r="407" spans="1:8">
      <c r="A407" s="10" t="s">
        <v>32</v>
      </c>
      <c r="B407" s="9">
        <f t="shared" ref="B407:B470" si="487">+B391+1</f>
        <v>2042</v>
      </c>
      <c r="C407" s="10"/>
      <c r="D407" s="10"/>
      <c r="E407" s="10"/>
      <c r="F407" s="10"/>
      <c r="G407" s="10" t="s">
        <v>48</v>
      </c>
      <c r="H407" s="14" t="str">
        <f t="shared" ref="H407" si="488">"06.01."&amp;B407</f>
        <v>06.01.2042</v>
      </c>
    </row>
    <row r="408" spans="1:8">
      <c r="A408" s="10" t="s">
        <v>62</v>
      </c>
      <c r="B408" s="9">
        <f t="shared" si="487"/>
        <v>2042</v>
      </c>
      <c r="C408" s="10"/>
      <c r="D408" s="10"/>
      <c r="E408" s="10"/>
      <c r="F408" s="10"/>
      <c r="G408" s="10" t="s">
        <v>49</v>
      </c>
      <c r="H408" s="14">
        <f t="shared" ref="H408" si="489">+H410-4</f>
        <v>51958</v>
      </c>
    </row>
    <row r="409" spans="1:8">
      <c r="A409" s="10" t="s">
        <v>33</v>
      </c>
      <c r="B409" s="9">
        <f t="shared" si="487"/>
        <v>2042</v>
      </c>
      <c r="G409" s="10" t="s">
        <v>48</v>
      </c>
      <c r="H409" s="15">
        <f t="shared" ref="H409" si="490">+H410-3</f>
        <v>51959</v>
      </c>
    </row>
    <row r="410" spans="1:8">
      <c r="A410" s="10" t="s">
        <v>64</v>
      </c>
      <c r="B410" s="9">
        <f t="shared" si="487"/>
        <v>2042</v>
      </c>
      <c r="C410" s="11">
        <f t="shared" ref="C410" si="491">INT(B410/100)</f>
        <v>20</v>
      </c>
      <c r="D410" s="10">
        <f t="shared" ref="D410" si="492">MOD(19*MOD(B410,19)+C410-INT(C410/4)-INT((C410-INT((C410+8)/25)+1)/3)+15,30)</f>
        <v>15</v>
      </c>
      <c r="E410" s="10">
        <f t="shared" ref="E410" si="493">MOD(32+2*MOD(C410,4)+2*INT(MOD(B410,100)/4)-D410-MOD(MOD(B410,100),4),7)</f>
        <v>0</v>
      </c>
      <c r="F410" s="16">
        <f t="shared" ref="F410" si="494">D410+E410-7*INT((MOD(B410,19)+11*D410+22*E410)/451)+22</f>
        <v>37</v>
      </c>
      <c r="G410" s="16" t="s">
        <v>65</v>
      </c>
      <c r="H410" s="17" t="str">
        <f t="shared" ref="H410" si="495">TEXT(IF(F410-31 &lt; 1,F410,F410-31),"0#")&amp;"."&amp;IF(F410 &gt; 31,"04.","03.")&amp;B410</f>
        <v>06.04.2042</v>
      </c>
    </row>
    <row r="411" spans="1:8">
      <c r="A411" s="10" t="s">
        <v>34</v>
      </c>
      <c r="B411" s="9">
        <f t="shared" si="487"/>
        <v>2042</v>
      </c>
      <c r="G411" s="10" t="s">
        <v>48</v>
      </c>
      <c r="H411" s="15">
        <f t="shared" ref="H411" si="496">+H410+1</f>
        <v>51963</v>
      </c>
    </row>
    <row r="412" spans="1:8">
      <c r="A412" s="10" t="s">
        <v>66</v>
      </c>
      <c r="B412" s="9">
        <f t="shared" si="487"/>
        <v>2042</v>
      </c>
      <c r="G412" s="10" t="s">
        <v>48</v>
      </c>
      <c r="H412" s="14" t="str">
        <f t="shared" ref="H412" si="497">"01.05."&amp;B412</f>
        <v>01.05.2042</v>
      </c>
    </row>
    <row r="413" spans="1:8">
      <c r="A413" s="10" t="s">
        <v>67</v>
      </c>
      <c r="B413" s="9">
        <f t="shared" si="487"/>
        <v>2042</v>
      </c>
      <c r="G413" s="10" t="s">
        <v>48</v>
      </c>
      <c r="H413" s="15">
        <f t="shared" ref="H413" si="498">+H410+39</f>
        <v>52001</v>
      </c>
    </row>
    <row r="414" spans="1:8">
      <c r="A414" s="10" t="s">
        <v>35</v>
      </c>
      <c r="B414" s="9">
        <f t="shared" si="487"/>
        <v>2042</v>
      </c>
      <c r="G414" s="10" t="s">
        <v>48</v>
      </c>
      <c r="H414" s="15">
        <f t="shared" ref="H414" si="499">+H410+50</f>
        <v>52012</v>
      </c>
    </row>
    <row r="415" spans="1:8">
      <c r="A415" s="10" t="s">
        <v>36</v>
      </c>
      <c r="B415" s="9">
        <f t="shared" si="487"/>
        <v>2042</v>
      </c>
      <c r="G415" s="10" t="s">
        <v>48</v>
      </c>
      <c r="H415" s="15">
        <f t="shared" ref="H415" si="500">+H410+60</f>
        <v>52022</v>
      </c>
    </row>
    <row r="416" spans="1:8">
      <c r="A416" s="10" t="s">
        <v>68</v>
      </c>
      <c r="B416" s="9">
        <f t="shared" si="487"/>
        <v>2042</v>
      </c>
      <c r="G416" s="10" t="s">
        <v>48</v>
      </c>
      <c r="H416" s="14" t="str">
        <f t="shared" ref="H416" si="501">"03.10."&amp;B416</f>
        <v>03.10.2042</v>
      </c>
    </row>
    <row r="417" spans="1:8">
      <c r="A417" s="10" t="s">
        <v>37</v>
      </c>
      <c r="B417" s="9">
        <f t="shared" si="487"/>
        <v>2042</v>
      </c>
      <c r="G417" s="10" t="s">
        <v>48</v>
      </c>
      <c r="H417" s="14" t="str">
        <f t="shared" ref="H417" si="502">"01.11."&amp;B417</f>
        <v>01.11.2042</v>
      </c>
    </row>
    <row r="418" spans="1:8">
      <c r="A418" s="10" t="s">
        <v>38</v>
      </c>
      <c r="B418" s="9">
        <f t="shared" si="487"/>
        <v>2042</v>
      </c>
      <c r="G418" s="10" t="s">
        <v>49</v>
      </c>
      <c r="H418" s="14" t="str">
        <f t="shared" ref="H418" si="503">"24.12."&amp;B418</f>
        <v>24.12.2042</v>
      </c>
    </row>
    <row r="419" spans="1:8">
      <c r="A419" s="10" t="s">
        <v>69</v>
      </c>
      <c r="B419" s="9">
        <f t="shared" si="487"/>
        <v>2042</v>
      </c>
      <c r="G419" s="10" t="s">
        <v>48</v>
      </c>
      <c r="H419" s="14" t="str">
        <f t="shared" ref="H419" si="504">"25.12."&amp;B419</f>
        <v>25.12.2042</v>
      </c>
    </row>
    <row r="420" spans="1:8">
      <c r="A420" s="10" t="s">
        <v>70</v>
      </c>
      <c r="B420" s="9">
        <f t="shared" si="487"/>
        <v>2042</v>
      </c>
      <c r="G420" s="10" t="s">
        <v>48</v>
      </c>
      <c r="H420" s="14" t="str">
        <f t="shared" ref="H420" si="505">"26.12."&amp;B420</f>
        <v>26.12.2042</v>
      </c>
    </row>
    <row r="421" spans="1:8">
      <c r="A421" s="10" t="s">
        <v>39</v>
      </c>
      <c r="B421" s="9">
        <f t="shared" si="487"/>
        <v>2042</v>
      </c>
      <c r="G421" s="10" t="s">
        <v>49</v>
      </c>
      <c r="H421" s="14" t="str">
        <f t="shared" ref="H421" si="506">"31.12."&amp;B421</f>
        <v>31.12.2042</v>
      </c>
    </row>
    <row r="422" spans="1:8">
      <c r="A422" s="10" t="s">
        <v>61</v>
      </c>
      <c r="B422" s="9">
        <f t="shared" si="487"/>
        <v>2043</v>
      </c>
      <c r="C422" s="10"/>
      <c r="D422" s="10"/>
      <c r="E422" s="10"/>
      <c r="F422" s="10"/>
      <c r="G422" s="10" t="s">
        <v>48</v>
      </c>
      <c r="H422" s="14" t="str">
        <f t="shared" ref="H422" si="507">"01.01."&amp;B422</f>
        <v>01.01.2043</v>
      </c>
    </row>
    <row r="423" spans="1:8">
      <c r="A423" s="10" t="s">
        <v>32</v>
      </c>
      <c r="B423" s="9">
        <f t="shared" si="487"/>
        <v>2043</v>
      </c>
      <c r="C423" s="10"/>
      <c r="D423" s="10"/>
      <c r="E423" s="10"/>
      <c r="F423" s="10"/>
      <c r="G423" s="10" t="s">
        <v>48</v>
      </c>
      <c r="H423" s="14" t="str">
        <f t="shared" ref="H423" si="508">"06.01."&amp;B423</f>
        <v>06.01.2043</v>
      </c>
    </row>
    <row r="424" spans="1:8">
      <c r="A424" s="10" t="s">
        <v>62</v>
      </c>
      <c r="B424" s="9">
        <f t="shared" si="487"/>
        <v>2043</v>
      </c>
      <c r="C424" s="10"/>
      <c r="D424" s="10"/>
      <c r="E424" s="10"/>
      <c r="F424" s="10"/>
      <c r="G424" s="10" t="s">
        <v>49</v>
      </c>
      <c r="H424" s="14">
        <f t="shared" ref="H424" si="509">+H426-4</f>
        <v>52315</v>
      </c>
    </row>
    <row r="425" spans="1:8">
      <c r="A425" s="10" t="s">
        <v>33</v>
      </c>
      <c r="B425" s="9">
        <f t="shared" si="487"/>
        <v>2043</v>
      </c>
      <c r="G425" s="10" t="s">
        <v>48</v>
      </c>
      <c r="H425" s="15">
        <f t="shared" ref="H425" si="510">+H426-3</f>
        <v>52316</v>
      </c>
    </row>
    <row r="426" spans="1:8">
      <c r="A426" s="10" t="s">
        <v>64</v>
      </c>
      <c r="B426" s="9">
        <f t="shared" si="487"/>
        <v>2043</v>
      </c>
      <c r="C426" s="11">
        <f t="shared" ref="C426" si="511">INT(B426/100)</f>
        <v>20</v>
      </c>
      <c r="D426" s="10">
        <f t="shared" ref="D426" si="512">MOD(19*MOD(B426,19)+C426-INT(C426/4)-INT((C426-INT((C426+8)/25)+1)/3)+15,30)</f>
        <v>4</v>
      </c>
      <c r="E426" s="10">
        <f t="shared" ref="E426" si="513">MOD(32+2*MOD(C426,4)+2*INT(MOD(B426,100)/4)-D426-MOD(MOD(B426,100),4),7)</f>
        <v>3</v>
      </c>
      <c r="F426" s="16">
        <f t="shared" ref="F426" si="514">D426+E426-7*INT((MOD(B426,19)+11*D426+22*E426)/451)+22</f>
        <v>29</v>
      </c>
      <c r="G426" s="16" t="s">
        <v>65</v>
      </c>
      <c r="H426" s="17" t="str">
        <f t="shared" ref="H426" si="515">TEXT(IF(F426-31 &lt; 1,F426,F426-31),"0#")&amp;"."&amp;IF(F426 &gt; 31,"04.","03.")&amp;B426</f>
        <v>29.03.2043</v>
      </c>
    </row>
    <row r="427" spans="1:8">
      <c r="A427" s="10" t="s">
        <v>34</v>
      </c>
      <c r="B427" s="9">
        <f t="shared" si="487"/>
        <v>2043</v>
      </c>
      <c r="G427" s="10" t="s">
        <v>48</v>
      </c>
      <c r="H427" s="15">
        <f t="shared" ref="H427" si="516">+H426+1</f>
        <v>52320</v>
      </c>
    </row>
    <row r="428" spans="1:8">
      <c r="A428" s="10" t="s">
        <v>66</v>
      </c>
      <c r="B428" s="9">
        <f t="shared" si="487"/>
        <v>2043</v>
      </c>
      <c r="G428" s="10" t="s">
        <v>48</v>
      </c>
      <c r="H428" s="14" t="str">
        <f t="shared" ref="H428" si="517">"01.05."&amp;B428</f>
        <v>01.05.2043</v>
      </c>
    </row>
    <row r="429" spans="1:8">
      <c r="A429" s="10" t="s">
        <v>67</v>
      </c>
      <c r="B429" s="9">
        <f t="shared" si="487"/>
        <v>2043</v>
      </c>
      <c r="G429" s="10" t="s">
        <v>48</v>
      </c>
      <c r="H429" s="15">
        <f t="shared" ref="H429" si="518">+H426+39</f>
        <v>52358</v>
      </c>
    </row>
    <row r="430" spans="1:8">
      <c r="A430" s="10" t="s">
        <v>35</v>
      </c>
      <c r="B430" s="9">
        <f t="shared" si="487"/>
        <v>2043</v>
      </c>
      <c r="G430" s="10" t="s">
        <v>48</v>
      </c>
      <c r="H430" s="15">
        <f t="shared" ref="H430" si="519">+H426+50</f>
        <v>52369</v>
      </c>
    </row>
    <row r="431" spans="1:8">
      <c r="A431" s="10" t="s">
        <v>36</v>
      </c>
      <c r="B431" s="9">
        <f t="shared" si="487"/>
        <v>2043</v>
      </c>
      <c r="G431" s="10" t="s">
        <v>48</v>
      </c>
      <c r="H431" s="15">
        <f t="shared" ref="H431" si="520">+H426+60</f>
        <v>52379</v>
      </c>
    </row>
    <row r="432" spans="1:8">
      <c r="A432" s="10" t="s">
        <v>68</v>
      </c>
      <c r="B432" s="9">
        <f t="shared" si="487"/>
        <v>2043</v>
      </c>
      <c r="G432" s="10" t="s">
        <v>48</v>
      </c>
      <c r="H432" s="14" t="str">
        <f t="shared" ref="H432" si="521">"03.10."&amp;B432</f>
        <v>03.10.2043</v>
      </c>
    </row>
    <row r="433" spans="1:8">
      <c r="A433" s="10" t="s">
        <v>37</v>
      </c>
      <c r="B433" s="9">
        <f t="shared" si="487"/>
        <v>2043</v>
      </c>
      <c r="G433" s="10" t="s">
        <v>48</v>
      </c>
      <c r="H433" s="14" t="str">
        <f t="shared" ref="H433" si="522">"01.11."&amp;B433</f>
        <v>01.11.2043</v>
      </c>
    </row>
    <row r="434" spans="1:8">
      <c r="A434" s="10" t="s">
        <v>38</v>
      </c>
      <c r="B434" s="9">
        <f t="shared" si="487"/>
        <v>2043</v>
      </c>
      <c r="G434" s="10" t="s">
        <v>49</v>
      </c>
      <c r="H434" s="14" t="str">
        <f t="shared" ref="H434" si="523">"24.12."&amp;B434</f>
        <v>24.12.2043</v>
      </c>
    </row>
    <row r="435" spans="1:8">
      <c r="A435" s="10" t="s">
        <v>69</v>
      </c>
      <c r="B435" s="9">
        <f t="shared" si="487"/>
        <v>2043</v>
      </c>
      <c r="G435" s="10" t="s">
        <v>48</v>
      </c>
      <c r="H435" s="14" t="str">
        <f t="shared" ref="H435" si="524">"25.12."&amp;B435</f>
        <v>25.12.2043</v>
      </c>
    </row>
    <row r="436" spans="1:8">
      <c r="A436" s="10" t="s">
        <v>70</v>
      </c>
      <c r="B436" s="9">
        <f t="shared" si="487"/>
        <v>2043</v>
      </c>
      <c r="G436" s="10" t="s">
        <v>48</v>
      </c>
      <c r="H436" s="14" t="str">
        <f t="shared" ref="H436" si="525">"26.12."&amp;B436</f>
        <v>26.12.2043</v>
      </c>
    </row>
    <row r="437" spans="1:8">
      <c r="A437" s="10" t="s">
        <v>39</v>
      </c>
      <c r="B437" s="9">
        <f t="shared" si="487"/>
        <v>2043</v>
      </c>
      <c r="G437" s="10" t="s">
        <v>49</v>
      </c>
      <c r="H437" s="14" t="str">
        <f t="shared" ref="H437" si="526">"31.12."&amp;B437</f>
        <v>31.12.2043</v>
      </c>
    </row>
    <row r="438" spans="1:8">
      <c r="A438" s="10" t="s">
        <v>61</v>
      </c>
      <c r="B438" s="9">
        <f t="shared" si="487"/>
        <v>2044</v>
      </c>
      <c r="C438" s="10"/>
      <c r="D438" s="10"/>
      <c r="E438" s="10"/>
      <c r="F438" s="10"/>
      <c r="G438" s="10" t="s">
        <v>48</v>
      </c>
      <c r="H438" s="14" t="str">
        <f t="shared" ref="H438" si="527">"01.01."&amp;B438</f>
        <v>01.01.2044</v>
      </c>
    </row>
    <row r="439" spans="1:8">
      <c r="A439" s="10" t="s">
        <v>32</v>
      </c>
      <c r="B439" s="9">
        <f t="shared" si="487"/>
        <v>2044</v>
      </c>
      <c r="C439" s="10"/>
      <c r="D439" s="10"/>
      <c r="E439" s="10"/>
      <c r="F439" s="10"/>
      <c r="G439" s="10" t="s">
        <v>48</v>
      </c>
      <c r="H439" s="14" t="str">
        <f t="shared" ref="H439" si="528">"06.01."&amp;B439</f>
        <v>06.01.2044</v>
      </c>
    </row>
    <row r="440" spans="1:8">
      <c r="A440" s="10" t="s">
        <v>62</v>
      </c>
      <c r="B440" s="9">
        <f t="shared" si="487"/>
        <v>2044</v>
      </c>
      <c r="C440" s="10"/>
      <c r="D440" s="10"/>
      <c r="E440" s="10"/>
      <c r="F440" s="10"/>
      <c r="G440" s="10" t="s">
        <v>49</v>
      </c>
      <c r="H440" s="14">
        <f t="shared" ref="H440" si="529">+H442-4</f>
        <v>52700</v>
      </c>
    </row>
    <row r="441" spans="1:8">
      <c r="A441" s="10" t="s">
        <v>33</v>
      </c>
      <c r="B441" s="9">
        <f t="shared" si="487"/>
        <v>2044</v>
      </c>
      <c r="G441" s="10" t="s">
        <v>48</v>
      </c>
      <c r="H441" s="15">
        <f t="shared" ref="H441" si="530">+H442-3</f>
        <v>52701</v>
      </c>
    </row>
    <row r="442" spans="1:8">
      <c r="A442" s="10" t="s">
        <v>64</v>
      </c>
      <c r="B442" s="9">
        <f t="shared" si="487"/>
        <v>2044</v>
      </c>
      <c r="C442" s="11">
        <f t="shared" ref="C442" si="531">INT(B442/100)</f>
        <v>20</v>
      </c>
      <c r="D442" s="10">
        <f t="shared" ref="D442" si="532">MOD(19*MOD(B442,19)+C442-INT(C442/4)-INT((C442-INT((C442+8)/25)+1)/3)+15,30)</f>
        <v>23</v>
      </c>
      <c r="E442" s="10">
        <f t="shared" ref="E442" si="533">MOD(32+2*MOD(C442,4)+2*INT(MOD(B442,100)/4)-D442-MOD(MOD(B442,100),4),7)</f>
        <v>3</v>
      </c>
      <c r="F442" s="16">
        <f t="shared" ref="F442" si="534">D442+E442-7*INT((MOD(B442,19)+11*D442+22*E442)/451)+22</f>
        <v>48</v>
      </c>
      <c r="G442" s="16" t="s">
        <v>65</v>
      </c>
      <c r="H442" s="17" t="str">
        <f t="shared" ref="H442" si="535">TEXT(IF(F442-31 &lt; 1,F442,F442-31),"0#")&amp;"."&amp;IF(F442 &gt; 31,"04.","03.")&amp;B442</f>
        <v>17.04.2044</v>
      </c>
    </row>
    <row r="443" spans="1:8">
      <c r="A443" s="10" t="s">
        <v>34</v>
      </c>
      <c r="B443" s="9">
        <f t="shared" si="487"/>
        <v>2044</v>
      </c>
      <c r="G443" s="10" t="s">
        <v>48</v>
      </c>
      <c r="H443" s="15">
        <f t="shared" ref="H443" si="536">+H442+1</f>
        <v>52705</v>
      </c>
    </row>
    <row r="444" spans="1:8">
      <c r="A444" s="10" t="s">
        <v>66</v>
      </c>
      <c r="B444" s="9">
        <f t="shared" si="487"/>
        <v>2044</v>
      </c>
      <c r="G444" s="10" t="s">
        <v>48</v>
      </c>
      <c r="H444" s="14" t="str">
        <f t="shared" ref="H444" si="537">"01.05."&amp;B444</f>
        <v>01.05.2044</v>
      </c>
    </row>
    <row r="445" spans="1:8">
      <c r="A445" s="10" t="s">
        <v>67</v>
      </c>
      <c r="B445" s="9">
        <f t="shared" si="487"/>
        <v>2044</v>
      </c>
      <c r="G445" s="10" t="s">
        <v>48</v>
      </c>
      <c r="H445" s="15">
        <f t="shared" ref="H445" si="538">+H442+39</f>
        <v>52743</v>
      </c>
    </row>
    <row r="446" spans="1:8">
      <c r="A446" s="10" t="s">
        <v>35</v>
      </c>
      <c r="B446" s="9">
        <f t="shared" si="487"/>
        <v>2044</v>
      </c>
      <c r="G446" s="10" t="s">
        <v>48</v>
      </c>
      <c r="H446" s="15">
        <f t="shared" ref="H446" si="539">+H442+50</f>
        <v>52754</v>
      </c>
    </row>
    <row r="447" spans="1:8">
      <c r="A447" s="10" t="s">
        <v>36</v>
      </c>
      <c r="B447" s="9">
        <f t="shared" si="487"/>
        <v>2044</v>
      </c>
      <c r="G447" s="10" t="s">
        <v>48</v>
      </c>
      <c r="H447" s="15">
        <f t="shared" ref="H447" si="540">+H442+60</f>
        <v>52764</v>
      </c>
    </row>
    <row r="448" spans="1:8">
      <c r="A448" s="10" t="s">
        <v>68</v>
      </c>
      <c r="B448" s="9">
        <f t="shared" si="487"/>
        <v>2044</v>
      </c>
      <c r="G448" s="10" t="s">
        <v>48</v>
      </c>
      <c r="H448" s="14" t="str">
        <f t="shared" ref="H448" si="541">"03.10."&amp;B448</f>
        <v>03.10.2044</v>
      </c>
    </row>
    <row r="449" spans="1:8">
      <c r="A449" s="10" t="s">
        <v>37</v>
      </c>
      <c r="B449" s="9">
        <f t="shared" si="487"/>
        <v>2044</v>
      </c>
      <c r="G449" s="10" t="s">
        <v>48</v>
      </c>
      <c r="H449" s="14" t="str">
        <f t="shared" ref="H449" si="542">"01.11."&amp;B449</f>
        <v>01.11.2044</v>
      </c>
    </row>
    <row r="450" spans="1:8">
      <c r="A450" s="10" t="s">
        <v>38</v>
      </c>
      <c r="B450" s="9">
        <f t="shared" si="487"/>
        <v>2044</v>
      </c>
      <c r="G450" s="10" t="s">
        <v>49</v>
      </c>
      <c r="H450" s="14" t="str">
        <f t="shared" ref="H450" si="543">"24.12."&amp;B450</f>
        <v>24.12.2044</v>
      </c>
    </row>
    <row r="451" spans="1:8">
      <c r="A451" s="10" t="s">
        <v>69</v>
      </c>
      <c r="B451" s="9">
        <f t="shared" si="487"/>
        <v>2044</v>
      </c>
      <c r="G451" s="10" t="s">
        <v>48</v>
      </c>
      <c r="H451" s="14" t="str">
        <f t="shared" ref="H451" si="544">"25.12."&amp;B451</f>
        <v>25.12.2044</v>
      </c>
    </row>
    <row r="452" spans="1:8">
      <c r="A452" s="10" t="s">
        <v>70</v>
      </c>
      <c r="B452" s="9">
        <f t="shared" si="487"/>
        <v>2044</v>
      </c>
      <c r="G452" s="10" t="s">
        <v>48</v>
      </c>
      <c r="H452" s="14" t="str">
        <f t="shared" ref="H452" si="545">"26.12."&amp;B452</f>
        <v>26.12.2044</v>
      </c>
    </row>
    <row r="453" spans="1:8">
      <c r="A453" s="10" t="s">
        <v>39</v>
      </c>
      <c r="B453" s="9">
        <f t="shared" si="487"/>
        <v>2044</v>
      </c>
      <c r="G453" s="10" t="s">
        <v>49</v>
      </c>
      <c r="H453" s="14" t="str">
        <f t="shared" ref="H453" si="546">"31.12."&amp;B453</f>
        <v>31.12.2044</v>
      </c>
    </row>
    <row r="454" spans="1:8">
      <c r="A454" s="10" t="s">
        <v>61</v>
      </c>
      <c r="B454" s="9">
        <f t="shared" si="487"/>
        <v>2045</v>
      </c>
      <c r="C454" s="10"/>
      <c r="D454" s="10"/>
      <c r="E454" s="10"/>
      <c r="F454" s="10"/>
      <c r="G454" s="10" t="s">
        <v>48</v>
      </c>
      <c r="H454" s="14" t="str">
        <f t="shared" ref="H454" si="547">"01.01."&amp;B454</f>
        <v>01.01.2045</v>
      </c>
    </row>
    <row r="455" spans="1:8">
      <c r="A455" s="10" t="s">
        <v>32</v>
      </c>
      <c r="B455" s="9">
        <f t="shared" si="487"/>
        <v>2045</v>
      </c>
      <c r="C455" s="10"/>
      <c r="D455" s="10"/>
      <c r="E455" s="10"/>
      <c r="F455" s="10"/>
      <c r="G455" s="10" t="s">
        <v>48</v>
      </c>
      <c r="H455" s="14" t="str">
        <f t="shared" ref="H455" si="548">"06.01."&amp;B455</f>
        <v>06.01.2045</v>
      </c>
    </row>
    <row r="456" spans="1:8">
      <c r="A456" s="10" t="s">
        <v>62</v>
      </c>
      <c r="B456" s="9">
        <f t="shared" si="487"/>
        <v>2045</v>
      </c>
      <c r="C456" s="10"/>
      <c r="D456" s="10"/>
      <c r="E456" s="10"/>
      <c r="F456" s="10"/>
      <c r="G456" s="10" t="s">
        <v>49</v>
      </c>
      <c r="H456" s="14">
        <f t="shared" ref="H456" si="549">+H458-4</f>
        <v>53057</v>
      </c>
    </row>
    <row r="457" spans="1:8">
      <c r="A457" s="10" t="s">
        <v>33</v>
      </c>
      <c r="B457" s="9">
        <f t="shared" si="487"/>
        <v>2045</v>
      </c>
      <c r="G457" s="10" t="s">
        <v>48</v>
      </c>
      <c r="H457" s="15">
        <f t="shared" ref="H457" si="550">+H458-3</f>
        <v>53058</v>
      </c>
    </row>
    <row r="458" spans="1:8">
      <c r="A458" s="10" t="s">
        <v>64</v>
      </c>
      <c r="B458" s="9">
        <f t="shared" si="487"/>
        <v>2045</v>
      </c>
      <c r="C458" s="11">
        <f t="shared" ref="C458" si="551">INT(B458/100)</f>
        <v>20</v>
      </c>
      <c r="D458" s="10">
        <f t="shared" ref="D458" si="552">MOD(19*MOD(B458,19)+C458-INT(C458/4)-INT((C458-INT((C458+8)/25)+1)/3)+15,30)</f>
        <v>12</v>
      </c>
      <c r="E458" s="10">
        <f t="shared" ref="E458" si="553">MOD(32+2*MOD(C458,4)+2*INT(MOD(B458,100)/4)-D458-MOD(MOD(B458,100),4),7)</f>
        <v>6</v>
      </c>
      <c r="F458" s="16">
        <f t="shared" ref="F458" si="554">D458+E458-7*INT((MOD(B458,19)+11*D458+22*E458)/451)+22</f>
        <v>40</v>
      </c>
      <c r="G458" s="16" t="s">
        <v>65</v>
      </c>
      <c r="H458" s="17" t="str">
        <f t="shared" ref="H458" si="555">TEXT(IF(F458-31 &lt; 1,F458,F458-31),"0#")&amp;"."&amp;IF(F458 &gt; 31,"04.","03.")&amp;B458</f>
        <v>09.04.2045</v>
      </c>
    </row>
    <row r="459" spans="1:8">
      <c r="A459" s="10" t="s">
        <v>34</v>
      </c>
      <c r="B459" s="9">
        <f t="shared" si="487"/>
        <v>2045</v>
      </c>
      <c r="G459" s="10" t="s">
        <v>48</v>
      </c>
      <c r="H459" s="15">
        <f t="shared" ref="H459" si="556">+H458+1</f>
        <v>53062</v>
      </c>
    </row>
    <row r="460" spans="1:8">
      <c r="A460" s="10" t="s">
        <v>66</v>
      </c>
      <c r="B460" s="9">
        <f t="shared" si="487"/>
        <v>2045</v>
      </c>
      <c r="G460" s="10" t="s">
        <v>48</v>
      </c>
      <c r="H460" s="14" t="str">
        <f t="shared" ref="H460" si="557">"01.05."&amp;B460</f>
        <v>01.05.2045</v>
      </c>
    </row>
    <row r="461" spans="1:8">
      <c r="A461" s="10" t="s">
        <v>67</v>
      </c>
      <c r="B461" s="9">
        <f t="shared" si="487"/>
        <v>2045</v>
      </c>
      <c r="G461" s="10" t="s">
        <v>48</v>
      </c>
      <c r="H461" s="15">
        <f t="shared" ref="H461" si="558">+H458+39</f>
        <v>53100</v>
      </c>
    </row>
    <row r="462" spans="1:8">
      <c r="A462" s="10" t="s">
        <v>35</v>
      </c>
      <c r="B462" s="9">
        <f t="shared" si="487"/>
        <v>2045</v>
      </c>
      <c r="G462" s="10" t="s">
        <v>48</v>
      </c>
      <c r="H462" s="15">
        <f t="shared" ref="H462" si="559">+H458+50</f>
        <v>53111</v>
      </c>
    </row>
    <row r="463" spans="1:8">
      <c r="A463" s="10" t="s">
        <v>36</v>
      </c>
      <c r="B463" s="9">
        <f t="shared" si="487"/>
        <v>2045</v>
      </c>
      <c r="G463" s="10" t="s">
        <v>48</v>
      </c>
      <c r="H463" s="15">
        <f t="shared" ref="H463" si="560">+H458+60</f>
        <v>53121</v>
      </c>
    </row>
    <row r="464" spans="1:8">
      <c r="A464" s="10" t="s">
        <v>68</v>
      </c>
      <c r="B464" s="9">
        <f t="shared" si="487"/>
        <v>2045</v>
      </c>
      <c r="G464" s="10" t="s">
        <v>48</v>
      </c>
      <c r="H464" s="14" t="str">
        <f t="shared" ref="H464" si="561">"03.10."&amp;B464</f>
        <v>03.10.2045</v>
      </c>
    </row>
    <row r="465" spans="1:8">
      <c r="A465" s="10" t="s">
        <v>37</v>
      </c>
      <c r="B465" s="9">
        <f t="shared" si="487"/>
        <v>2045</v>
      </c>
      <c r="G465" s="10" t="s">
        <v>48</v>
      </c>
      <c r="H465" s="14" t="str">
        <f t="shared" ref="H465" si="562">"01.11."&amp;B465</f>
        <v>01.11.2045</v>
      </c>
    </row>
    <row r="466" spans="1:8">
      <c r="A466" s="10" t="s">
        <v>38</v>
      </c>
      <c r="B466" s="9">
        <f t="shared" si="487"/>
        <v>2045</v>
      </c>
      <c r="G466" s="10" t="s">
        <v>49</v>
      </c>
      <c r="H466" s="14" t="str">
        <f t="shared" ref="H466" si="563">"24.12."&amp;B466</f>
        <v>24.12.2045</v>
      </c>
    </row>
    <row r="467" spans="1:8">
      <c r="A467" s="10" t="s">
        <v>69</v>
      </c>
      <c r="B467" s="9">
        <f t="shared" si="487"/>
        <v>2045</v>
      </c>
      <c r="G467" s="10" t="s">
        <v>48</v>
      </c>
      <c r="H467" s="14" t="str">
        <f t="shared" ref="H467" si="564">"25.12."&amp;B467</f>
        <v>25.12.2045</v>
      </c>
    </row>
    <row r="468" spans="1:8">
      <c r="A468" s="10" t="s">
        <v>70</v>
      </c>
      <c r="B468" s="9">
        <f t="shared" si="487"/>
        <v>2045</v>
      </c>
      <c r="G468" s="10" t="s">
        <v>48</v>
      </c>
      <c r="H468" s="14" t="str">
        <f t="shared" ref="H468" si="565">"26.12."&amp;B468</f>
        <v>26.12.2045</v>
      </c>
    </row>
    <row r="469" spans="1:8">
      <c r="A469" s="10" t="s">
        <v>39</v>
      </c>
      <c r="B469" s="9">
        <f t="shared" si="487"/>
        <v>2045</v>
      </c>
      <c r="G469" s="10" t="s">
        <v>49</v>
      </c>
      <c r="H469" s="14" t="str">
        <f t="shared" ref="H469" si="566">"31.12."&amp;B469</f>
        <v>31.12.2045</v>
      </c>
    </row>
    <row r="470" spans="1:8">
      <c r="A470" s="10" t="s">
        <v>61</v>
      </c>
      <c r="B470" s="9">
        <f t="shared" si="487"/>
        <v>2046</v>
      </c>
      <c r="C470" s="10"/>
      <c r="D470" s="10"/>
      <c r="E470" s="10"/>
      <c r="F470" s="10"/>
      <c r="G470" s="10" t="s">
        <v>48</v>
      </c>
      <c r="H470" s="14" t="str">
        <f t="shared" ref="H470" si="567">"01.01."&amp;B470</f>
        <v>01.01.2046</v>
      </c>
    </row>
    <row r="471" spans="1:8">
      <c r="A471" s="10" t="s">
        <v>32</v>
      </c>
      <c r="B471" s="9">
        <f t="shared" ref="B471:B534" si="568">+B455+1</f>
        <v>2046</v>
      </c>
      <c r="C471" s="10"/>
      <c r="D471" s="10"/>
      <c r="E471" s="10"/>
      <c r="F471" s="10"/>
      <c r="G471" s="10" t="s">
        <v>48</v>
      </c>
      <c r="H471" s="14" t="str">
        <f t="shared" ref="H471" si="569">"06.01."&amp;B471</f>
        <v>06.01.2046</v>
      </c>
    </row>
    <row r="472" spans="1:8">
      <c r="A472" s="10" t="s">
        <v>62</v>
      </c>
      <c r="B472" s="9">
        <f t="shared" si="568"/>
        <v>2046</v>
      </c>
      <c r="C472" s="10"/>
      <c r="D472" s="10"/>
      <c r="E472" s="10"/>
      <c r="F472" s="10"/>
      <c r="G472" s="10" t="s">
        <v>49</v>
      </c>
      <c r="H472" s="14">
        <f t="shared" ref="H472" si="570">+H474-4</f>
        <v>53407</v>
      </c>
    </row>
    <row r="473" spans="1:8">
      <c r="A473" s="10" t="s">
        <v>33</v>
      </c>
      <c r="B473" s="9">
        <f t="shared" si="568"/>
        <v>2046</v>
      </c>
      <c r="G473" s="10" t="s">
        <v>48</v>
      </c>
      <c r="H473" s="15">
        <f t="shared" ref="H473" si="571">+H474-3</f>
        <v>53408</v>
      </c>
    </row>
    <row r="474" spans="1:8">
      <c r="A474" s="10" t="s">
        <v>64</v>
      </c>
      <c r="B474" s="9">
        <f t="shared" si="568"/>
        <v>2046</v>
      </c>
      <c r="C474" s="11">
        <f t="shared" ref="C474" si="572">INT(B474/100)</f>
        <v>20</v>
      </c>
      <c r="D474" s="10">
        <f t="shared" ref="D474" si="573">MOD(19*MOD(B474,19)+C474-INT(C474/4)-INT((C474-INT((C474+8)/25)+1)/3)+15,30)</f>
        <v>1</v>
      </c>
      <c r="E474" s="10">
        <f t="shared" ref="E474" si="574">MOD(32+2*MOD(C474,4)+2*INT(MOD(B474,100)/4)-D474-MOD(MOD(B474,100),4),7)</f>
        <v>2</v>
      </c>
      <c r="F474" s="16">
        <f t="shared" ref="F474" si="575">D474+E474-7*INT((MOD(B474,19)+11*D474+22*E474)/451)+22</f>
        <v>25</v>
      </c>
      <c r="G474" s="16" t="s">
        <v>65</v>
      </c>
      <c r="H474" s="17" t="str">
        <f t="shared" ref="H474" si="576">TEXT(IF(F474-31 &lt; 1,F474,F474-31),"0#")&amp;"."&amp;IF(F474 &gt; 31,"04.","03.")&amp;B474</f>
        <v>25.03.2046</v>
      </c>
    </row>
    <row r="475" spans="1:8">
      <c r="A475" s="10" t="s">
        <v>34</v>
      </c>
      <c r="B475" s="9">
        <f t="shared" si="568"/>
        <v>2046</v>
      </c>
      <c r="G475" s="10" t="s">
        <v>48</v>
      </c>
      <c r="H475" s="15">
        <f t="shared" ref="H475" si="577">+H474+1</f>
        <v>53412</v>
      </c>
    </row>
    <row r="476" spans="1:8">
      <c r="A476" s="10" t="s">
        <v>66</v>
      </c>
      <c r="B476" s="9">
        <f t="shared" si="568"/>
        <v>2046</v>
      </c>
      <c r="G476" s="10" t="s">
        <v>48</v>
      </c>
      <c r="H476" s="14" t="str">
        <f t="shared" ref="H476" si="578">"01.05."&amp;B476</f>
        <v>01.05.2046</v>
      </c>
    </row>
    <row r="477" spans="1:8">
      <c r="A477" s="10" t="s">
        <v>67</v>
      </c>
      <c r="B477" s="9">
        <f t="shared" si="568"/>
        <v>2046</v>
      </c>
      <c r="G477" s="10" t="s">
        <v>48</v>
      </c>
      <c r="H477" s="15">
        <f t="shared" ref="H477" si="579">+H474+39</f>
        <v>53450</v>
      </c>
    </row>
    <row r="478" spans="1:8">
      <c r="A478" s="10" t="s">
        <v>35</v>
      </c>
      <c r="B478" s="9">
        <f t="shared" si="568"/>
        <v>2046</v>
      </c>
      <c r="G478" s="10" t="s">
        <v>48</v>
      </c>
      <c r="H478" s="15">
        <f t="shared" ref="H478" si="580">+H474+50</f>
        <v>53461</v>
      </c>
    </row>
    <row r="479" spans="1:8">
      <c r="A479" s="10" t="s">
        <v>36</v>
      </c>
      <c r="B479" s="9">
        <f t="shared" si="568"/>
        <v>2046</v>
      </c>
      <c r="G479" s="10" t="s">
        <v>48</v>
      </c>
      <c r="H479" s="15">
        <f t="shared" ref="H479" si="581">+H474+60</f>
        <v>53471</v>
      </c>
    </row>
    <row r="480" spans="1:8">
      <c r="A480" s="10" t="s">
        <v>68</v>
      </c>
      <c r="B480" s="9">
        <f t="shared" si="568"/>
        <v>2046</v>
      </c>
      <c r="G480" s="10" t="s">
        <v>48</v>
      </c>
      <c r="H480" s="14" t="str">
        <f t="shared" ref="H480" si="582">"03.10."&amp;B480</f>
        <v>03.10.2046</v>
      </c>
    </row>
    <row r="481" spans="1:8">
      <c r="A481" s="10" t="s">
        <v>37</v>
      </c>
      <c r="B481" s="9">
        <f t="shared" si="568"/>
        <v>2046</v>
      </c>
      <c r="G481" s="10" t="s">
        <v>48</v>
      </c>
      <c r="H481" s="14" t="str">
        <f t="shared" ref="H481" si="583">"01.11."&amp;B481</f>
        <v>01.11.2046</v>
      </c>
    </row>
    <row r="482" spans="1:8">
      <c r="A482" s="10" t="s">
        <v>38</v>
      </c>
      <c r="B482" s="9">
        <f t="shared" si="568"/>
        <v>2046</v>
      </c>
      <c r="G482" s="10" t="s">
        <v>49</v>
      </c>
      <c r="H482" s="14" t="str">
        <f t="shared" ref="H482" si="584">"24.12."&amp;B482</f>
        <v>24.12.2046</v>
      </c>
    </row>
    <row r="483" spans="1:8">
      <c r="A483" s="10" t="s">
        <v>69</v>
      </c>
      <c r="B483" s="9">
        <f t="shared" si="568"/>
        <v>2046</v>
      </c>
      <c r="G483" s="10" t="s">
        <v>48</v>
      </c>
      <c r="H483" s="14" t="str">
        <f t="shared" ref="H483" si="585">"25.12."&amp;B483</f>
        <v>25.12.2046</v>
      </c>
    </row>
    <row r="484" spans="1:8">
      <c r="A484" s="10" t="s">
        <v>70</v>
      </c>
      <c r="B484" s="9">
        <f t="shared" si="568"/>
        <v>2046</v>
      </c>
      <c r="G484" s="10" t="s">
        <v>48</v>
      </c>
      <c r="H484" s="14" t="str">
        <f t="shared" ref="H484" si="586">"26.12."&amp;B484</f>
        <v>26.12.2046</v>
      </c>
    </row>
    <row r="485" spans="1:8">
      <c r="A485" s="10" t="s">
        <v>39</v>
      </c>
      <c r="B485" s="9">
        <f t="shared" si="568"/>
        <v>2046</v>
      </c>
      <c r="G485" s="10" t="s">
        <v>49</v>
      </c>
      <c r="H485" s="14" t="str">
        <f t="shared" ref="H485" si="587">"31.12."&amp;B485</f>
        <v>31.12.2046</v>
      </c>
    </row>
    <row r="486" spans="1:8">
      <c r="A486" s="10" t="s">
        <v>61</v>
      </c>
      <c r="B486" s="9">
        <f t="shared" si="568"/>
        <v>2047</v>
      </c>
      <c r="C486" s="10"/>
      <c r="D486" s="10"/>
      <c r="E486" s="10"/>
      <c r="F486" s="10"/>
      <c r="G486" s="10" t="s">
        <v>48</v>
      </c>
      <c r="H486" s="14" t="str">
        <f t="shared" ref="H486" si="588">"01.01."&amp;B486</f>
        <v>01.01.2047</v>
      </c>
    </row>
    <row r="487" spans="1:8">
      <c r="A487" s="10" t="s">
        <v>32</v>
      </c>
      <c r="B487" s="9">
        <f t="shared" si="568"/>
        <v>2047</v>
      </c>
      <c r="C487" s="10"/>
      <c r="D487" s="10"/>
      <c r="E487" s="10"/>
      <c r="F487" s="10"/>
      <c r="G487" s="10" t="s">
        <v>48</v>
      </c>
      <c r="H487" s="14" t="str">
        <f t="shared" ref="H487" si="589">"06.01."&amp;B487</f>
        <v>06.01.2047</v>
      </c>
    </row>
    <row r="488" spans="1:8">
      <c r="A488" s="10" t="s">
        <v>62</v>
      </c>
      <c r="B488" s="9">
        <f t="shared" si="568"/>
        <v>2047</v>
      </c>
      <c r="C488" s="10"/>
      <c r="D488" s="10"/>
      <c r="E488" s="10"/>
      <c r="F488" s="10"/>
      <c r="G488" s="10" t="s">
        <v>49</v>
      </c>
      <c r="H488" s="14">
        <f t="shared" ref="H488" si="590">+H490-4</f>
        <v>53792</v>
      </c>
    </row>
    <row r="489" spans="1:8">
      <c r="A489" s="10" t="s">
        <v>33</v>
      </c>
      <c r="B489" s="9">
        <f t="shared" si="568"/>
        <v>2047</v>
      </c>
      <c r="G489" s="10" t="s">
        <v>48</v>
      </c>
      <c r="H489" s="15">
        <f t="shared" ref="H489" si="591">+H490-3</f>
        <v>53793</v>
      </c>
    </row>
    <row r="490" spans="1:8">
      <c r="A490" s="10" t="s">
        <v>64</v>
      </c>
      <c r="B490" s="9">
        <f t="shared" si="568"/>
        <v>2047</v>
      </c>
      <c r="C490" s="11">
        <f t="shared" ref="C490" si="592">INT(B490/100)</f>
        <v>20</v>
      </c>
      <c r="D490" s="10">
        <f t="shared" ref="D490" si="593">MOD(19*MOD(B490,19)+C490-INT(C490/4)-INT((C490-INT((C490+8)/25)+1)/3)+15,30)</f>
        <v>20</v>
      </c>
      <c r="E490" s="10">
        <f t="shared" ref="E490" si="594">MOD(32+2*MOD(C490,4)+2*INT(MOD(B490,100)/4)-D490-MOD(MOD(B490,100),4),7)</f>
        <v>3</v>
      </c>
      <c r="F490" s="16">
        <f t="shared" ref="F490" si="595">D490+E490-7*INT((MOD(B490,19)+11*D490+22*E490)/451)+22</f>
        <v>45</v>
      </c>
      <c r="G490" s="16" t="s">
        <v>65</v>
      </c>
      <c r="H490" s="17" t="str">
        <f t="shared" ref="H490" si="596">TEXT(IF(F490-31 &lt; 1,F490,F490-31),"0#")&amp;"."&amp;IF(F490 &gt; 31,"04.","03.")&amp;B490</f>
        <v>14.04.2047</v>
      </c>
    </row>
    <row r="491" spans="1:8">
      <c r="A491" s="10" t="s">
        <v>34</v>
      </c>
      <c r="B491" s="9">
        <f t="shared" si="568"/>
        <v>2047</v>
      </c>
      <c r="G491" s="10" t="s">
        <v>48</v>
      </c>
      <c r="H491" s="15">
        <f t="shared" ref="H491" si="597">+H490+1</f>
        <v>53797</v>
      </c>
    </row>
    <row r="492" spans="1:8">
      <c r="A492" s="10" t="s">
        <v>66</v>
      </c>
      <c r="B492" s="9">
        <f t="shared" si="568"/>
        <v>2047</v>
      </c>
      <c r="G492" s="10" t="s">
        <v>48</v>
      </c>
      <c r="H492" s="14" t="str">
        <f t="shared" ref="H492" si="598">"01.05."&amp;B492</f>
        <v>01.05.2047</v>
      </c>
    </row>
    <row r="493" spans="1:8">
      <c r="A493" s="10" t="s">
        <v>67</v>
      </c>
      <c r="B493" s="9">
        <f t="shared" si="568"/>
        <v>2047</v>
      </c>
      <c r="G493" s="10" t="s">
        <v>48</v>
      </c>
      <c r="H493" s="15">
        <f t="shared" ref="H493" si="599">+H490+39</f>
        <v>53835</v>
      </c>
    </row>
    <row r="494" spans="1:8">
      <c r="A494" s="10" t="s">
        <v>35</v>
      </c>
      <c r="B494" s="9">
        <f t="shared" si="568"/>
        <v>2047</v>
      </c>
      <c r="G494" s="10" t="s">
        <v>48</v>
      </c>
      <c r="H494" s="15">
        <f t="shared" ref="H494" si="600">+H490+50</f>
        <v>53846</v>
      </c>
    </row>
    <row r="495" spans="1:8">
      <c r="A495" s="10" t="s">
        <v>36</v>
      </c>
      <c r="B495" s="9">
        <f t="shared" si="568"/>
        <v>2047</v>
      </c>
      <c r="G495" s="10" t="s">
        <v>48</v>
      </c>
      <c r="H495" s="15">
        <f t="shared" ref="H495" si="601">+H490+60</f>
        <v>53856</v>
      </c>
    </row>
    <row r="496" spans="1:8">
      <c r="A496" s="10" t="s">
        <v>68</v>
      </c>
      <c r="B496" s="9">
        <f t="shared" si="568"/>
        <v>2047</v>
      </c>
      <c r="G496" s="10" t="s">
        <v>48</v>
      </c>
      <c r="H496" s="14" t="str">
        <f t="shared" ref="H496" si="602">"03.10."&amp;B496</f>
        <v>03.10.2047</v>
      </c>
    </row>
    <row r="497" spans="1:8">
      <c r="A497" s="10" t="s">
        <v>37</v>
      </c>
      <c r="B497" s="9">
        <f t="shared" si="568"/>
        <v>2047</v>
      </c>
      <c r="G497" s="10" t="s">
        <v>48</v>
      </c>
      <c r="H497" s="14" t="str">
        <f t="shared" ref="H497" si="603">"01.11."&amp;B497</f>
        <v>01.11.2047</v>
      </c>
    </row>
    <row r="498" spans="1:8">
      <c r="A498" s="10" t="s">
        <v>38</v>
      </c>
      <c r="B498" s="9">
        <f t="shared" si="568"/>
        <v>2047</v>
      </c>
      <c r="G498" s="10" t="s">
        <v>49</v>
      </c>
      <c r="H498" s="14" t="str">
        <f t="shared" ref="H498" si="604">"24.12."&amp;B498</f>
        <v>24.12.2047</v>
      </c>
    </row>
    <row r="499" spans="1:8">
      <c r="A499" s="10" t="s">
        <v>69</v>
      </c>
      <c r="B499" s="9">
        <f t="shared" si="568"/>
        <v>2047</v>
      </c>
      <c r="G499" s="10" t="s">
        <v>48</v>
      </c>
      <c r="H499" s="14" t="str">
        <f t="shared" ref="H499" si="605">"25.12."&amp;B499</f>
        <v>25.12.2047</v>
      </c>
    </row>
    <row r="500" spans="1:8">
      <c r="A500" s="10" t="s">
        <v>70</v>
      </c>
      <c r="B500" s="9">
        <f t="shared" si="568"/>
        <v>2047</v>
      </c>
      <c r="G500" s="10" t="s">
        <v>48</v>
      </c>
      <c r="H500" s="14" t="str">
        <f t="shared" ref="H500" si="606">"26.12."&amp;B500</f>
        <v>26.12.2047</v>
      </c>
    </row>
    <row r="501" spans="1:8">
      <c r="A501" s="10" t="s">
        <v>39</v>
      </c>
      <c r="B501" s="9">
        <f t="shared" si="568"/>
        <v>2047</v>
      </c>
      <c r="G501" s="10" t="s">
        <v>49</v>
      </c>
      <c r="H501" s="14" t="str">
        <f t="shared" ref="H501" si="607">"31.12."&amp;B501</f>
        <v>31.12.2047</v>
      </c>
    </row>
    <row r="502" spans="1:8">
      <c r="A502" s="10" t="s">
        <v>61</v>
      </c>
      <c r="B502" s="9">
        <f t="shared" si="568"/>
        <v>2048</v>
      </c>
      <c r="C502" s="10"/>
      <c r="D502" s="10"/>
      <c r="E502" s="10"/>
      <c r="F502" s="10"/>
      <c r="G502" s="10" t="s">
        <v>48</v>
      </c>
      <c r="H502" s="14" t="str">
        <f t="shared" ref="H502" si="608">"01.01."&amp;B502</f>
        <v>01.01.2048</v>
      </c>
    </row>
    <row r="503" spans="1:8">
      <c r="A503" s="10" t="s">
        <v>32</v>
      </c>
      <c r="B503" s="9">
        <f t="shared" si="568"/>
        <v>2048</v>
      </c>
      <c r="C503" s="10"/>
      <c r="D503" s="10"/>
      <c r="E503" s="10"/>
      <c r="F503" s="10"/>
      <c r="G503" s="10" t="s">
        <v>48</v>
      </c>
      <c r="H503" s="14" t="str">
        <f t="shared" ref="H503" si="609">"06.01."&amp;B503</f>
        <v>06.01.2048</v>
      </c>
    </row>
    <row r="504" spans="1:8">
      <c r="A504" s="10" t="s">
        <v>62</v>
      </c>
      <c r="B504" s="9">
        <f t="shared" si="568"/>
        <v>2048</v>
      </c>
      <c r="C504" s="10"/>
      <c r="D504" s="10"/>
      <c r="E504" s="10"/>
      <c r="F504" s="10"/>
      <c r="G504" s="10" t="s">
        <v>49</v>
      </c>
      <c r="H504" s="14">
        <f t="shared" ref="H504" si="610">+H506-4</f>
        <v>54149</v>
      </c>
    </row>
    <row r="505" spans="1:8">
      <c r="A505" s="10" t="s">
        <v>33</v>
      </c>
      <c r="B505" s="9">
        <f t="shared" si="568"/>
        <v>2048</v>
      </c>
      <c r="G505" s="10" t="s">
        <v>48</v>
      </c>
      <c r="H505" s="15">
        <f t="shared" ref="H505" si="611">+H506-3</f>
        <v>54150</v>
      </c>
    </row>
    <row r="506" spans="1:8">
      <c r="A506" s="10" t="s">
        <v>64</v>
      </c>
      <c r="B506" s="9">
        <f t="shared" si="568"/>
        <v>2048</v>
      </c>
      <c r="C506" s="11">
        <f t="shared" ref="C506" si="612">INT(B506/100)</f>
        <v>20</v>
      </c>
      <c r="D506" s="10">
        <f t="shared" ref="D506" si="613">MOD(19*MOD(B506,19)+C506-INT(C506/4)-INT((C506-INT((C506+8)/25)+1)/3)+15,30)</f>
        <v>9</v>
      </c>
      <c r="E506" s="10">
        <f t="shared" ref="E506" si="614">MOD(32+2*MOD(C506,4)+2*INT(MOD(B506,100)/4)-D506-MOD(MOD(B506,100),4),7)</f>
        <v>5</v>
      </c>
      <c r="F506" s="16">
        <f t="shared" ref="F506" si="615">D506+E506-7*INT((MOD(B506,19)+11*D506+22*E506)/451)+22</f>
        <v>36</v>
      </c>
      <c r="G506" s="16" t="s">
        <v>65</v>
      </c>
      <c r="H506" s="17" t="str">
        <f t="shared" ref="H506" si="616">TEXT(IF(F506-31 &lt; 1,F506,F506-31),"0#")&amp;"."&amp;IF(F506 &gt; 31,"04.","03.")&amp;B506</f>
        <v>05.04.2048</v>
      </c>
    </row>
    <row r="507" spans="1:8">
      <c r="A507" s="10" t="s">
        <v>34</v>
      </c>
      <c r="B507" s="9">
        <f t="shared" si="568"/>
        <v>2048</v>
      </c>
      <c r="G507" s="10" t="s">
        <v>48</v>
      </c>
      <c r="H507" s="15">
        <f t="shared" ref="H507" si="617">+H506+1</f>
        <v>54154</v>
      </c>
    </row>
    <row r="508" spans="1:8">
      <c r="A508" s="10" t="s">
        <v>66</v>
      </c>
      <c r="B508" s="9">
        <f t="shared" si="568"/>
        <v>2048</v>
      </c>
      <c r="G508" s="10" t="s">
        <v>48</v>
      </c>
      <c r="H508" s="14" t="str">
        <f t="shared" ref="H508" si="618">"01.05."&amp;B508</f>
        <v>01.05.2048</v>
      </c>
    </row>
    <row r="509" spans="1:8">
      <c r="A509" s="10" t="s">
        <v>67</v>
      </c>
      <c r="B509" s="9">
        <f t="shared" si="568"/>
        <v>2048</v>
      </c>
      <c r="G509" s="10" t="s">
        <v>48</v>
      </c>
      <c r="H509" s="15">
        <f t="shared" ref="H509" si="619">+H506+39</f>
        <v>54192</v>
      </c>
    </row>
    <row r="510" spans="1:8">
      <c r="A510" s="10" t="s">
        <v>35</v>
      </c>
      <c r="B510" s="9">
        <f t="shared" si="568"/>
        <v>2048</v>
      </c>
      <c r="G510" s="10" t="s">
        <v>48</v>
      </c>
      <c r="H510" s="15">
        <f t="shared" ref="H510" si="620">+H506+50</f>
        <v>54203</v>
      </c>
    </row>
    <row r="511" spans="1:8">
      <c r="A511" s="10" t="s">
        <v>36</v>
      </c>
      <c r="B511" s="9">
        <f t="shared" si="568"/>
        <v>2048</v>
      </c>
      <c r="G511" s="10" t="s">
        <v>48</v>
      </c>
      <c r="H511" s="15">
        <f t="shared" ref="H511" si="621">+H506+60</f>
        <v>54213</v>
      </c>
    </row>
    <row r="512" spans="1:8">
      <c r="A512" s="10" t="s">
        <v>68</v>
      </c>
      <c r="B512" s="9">
        <f t="shared" si="568"/>
        <v>2048</v>
      </c>
      <c r="G512" s="10" t="s">
        <v>48</v>
      </c>
      <c r="H512" s="14" t="str">
        <f t="shared" ref="H512" si="622">"03.10."&amp;B512</f>
        <v>03.10.2048</v>
      </c>
    </row>
    <row r="513" spans="1:8">
      <c r="A513" s="10" t="s">
        <v>37</v>
      </c>
      <c r="B513" s="9">
        <f t="shared" si="568"/>
        <v>2048</v>
      </c>
      <c r="G513" s="10" t="s">
        <v>48</v>
      </c>
      <c r="H513" s="14" t="str">
        <f t="shared" ref="H513" si="623">"01.11."&amp;B513</f>
        <v>01.11.2048</v>
      </c>
    </row>
    <row r="514" spans="1:8">
      <c r="A514" s="10" t="s">
        <v>38</v>
      </c>
      <c r="B514" s="9">
        <f t="shared" si="568"/>
        <v>2048</v>
      </c>
      <c r="G514" s="10" t="s">
        <v>49</v>
      </c>
      <c r="H514" s="14" t="str">
        <f t="shared" ref="H514" si="624">"24.12."&amp;B514</f>
        <v>24.12.2048</v>
      </c>
    </row>
    <row r="515" spans="1:8">
      <c r="A515" s="10" t="s">
        <v>69</v>
      </c>
      <c r="B515" s="9">
        <f t="shared" si="568"/>
        <v>2048</v>
      </c>
      <c r="G515" s="10" t="s">
        <v>48</v>
      </c>
      <c r="H515" s="14" t="str">
        <f t="shared" ref="H515" si="625">"25.12."&amp;B515</f>
        <v>25.12.2048</v>
      </c>
    </row>
    <row r="516" spans="1:8">
      <c r="A516" s="10" t="s">
        <v>70</v>
      </c>
      <c r="B516" s="9">
        <f t="shared" si="568"/>
        <v>2048</v>
      </c>
      <c r="G516" s="10" t="s">
        <v>48</v>
      </c>
      <c r="H516" s="14" t="str">
        <f t="shared" ref="H516" si="626">"26.12."&amp;B516</f>
        <v>26.12.2048</v>
      </c>
    </row>
    <row r="517" spans="1:8">
      <c r="A517" s="10" t="s">
        <v>39</v>
      </c>
      <c r="B517" s="9">
        <f t="shared" si="568"/>
        <v>2048</v>
      </c>
      <c r="G517" s="10" t="s">
        <v>49</v>
      </c>
      <c r="H517" s="14" t="str">
        <f t="shared" ref="H517" si="627">"31.12."&amp;B517</f>
        <v>31.12.2048</v>
      </c>
    </row>
    <row r="518" spans="1:8">
      <c r="A518" s="10" t="s">
        <v>61</v>
      </c>
      <c r="B518" s="9">
        <f t="shared" si="568"/>
        <v>2049</v>
      </c>
      <c r="C518" s="10"/>
      <c r="D518" s="10"/>
      <c r="E518" s="10"/>
      <c r="F518" s="10"/>
      <c r="G518" s="10" t="s">
        <v>48</v>
      </c>
      <c r="H518" s="14" t="str">
        <f t="shared" ref="H518" si="628">"01.01."&amp;B518</f>
        <v>01.01.2049</v>
      </c>
    </row>
    <row r="519" spans="1:8">
      <c r="A519" s="10" t="s">
        <v>32</v>
      </c>
      <c r="B519" s="9">
        <f t="shared" si="568"/>
        <v>2049</v>
      </c>
      <c r="C519" s="10"/>
      <c r="D519" s="10"/>
      <c r="E519" s="10"/>
      <c r="F519" s="10"/>
      <c r="G519" s="10" t="s">
        <v>48</v>
      </c>
      <c r="H519" s="14" t="str">
        <f t="shared" ref="H519" si="629">"06.01."&amp;B519</f>
        <v>06.01.2049</v>
      </c>
    </row>
    <row r="520" spans="1:8">
      <c r="A520" s="10" t="s">
        <v>62</v>
      </c>
      <c r="B520" s="9">
        <f t="shared" si="568"/>
        <v>2049</v>
      </c>
      <c r="C520" s="10"/>
      <c r="D520" s="10"/>
      <c r="E520" s="10"/>
      <c r="F520" s="10"/>
      <c r="G520" s="10" t="s">
        <v>49</v>
      </c>
      <c r="H520" s="14">
        <f t="shared" ref="H520" si="630">+H522-4</f>
        <v>54527</v>
      </c>
    </row>
    <row r="521" spans="1:8">
      <c r="A521" s="10" t="s">
        <v>33</v>
      </c>
      <c r="B521" s="9">
        <f t="shared" si="568"/>
        <v>2049</v>
      </c>
      <c r="G521" s="10" t="s">
        <v>48</v>
      </c>
      <c r="H521" s="15">
        <f t="shared" ref="H521" si="631">+H522-3</f>
        <v>54528</v>
      </c>
    </row>
    <row r="522" spans="1:8">
      <c r="A522" s="10" t="s">
        <v>64</v>
      </c>
      <c r="B522" s="9">
        <f t="shared" si="568"/>
        <v>2049</v>
      </c>
      <c r="C522" s="11">
        <f t="shared" ref="C522" si="632">INT(B522/100)</f>
        <v>20</v>
      </c>
      <c r="D522" s="10">
        <f t="shared" ref="D522" si="633">MOD(19*MOD(B522,19)+C522-INT(C522/4)-INT((C522-INT((C522+8)/25)+1)/3)+15,30)</f>
        <v>28</v>
      </c>
      <c r="E522" s="10">
        <f t="shared" ref="E522" si="634">MOD(32+2*MOD(C522,4)+2*INT(MOD(B522,100)/4)-D522-MOD(MOD(B522,100),4),7)</f>
        <v>6</v>
      </c>
      <c r="F522" s="16">
        <f t="shared" ref="F522" si="635">D522+E522-7*INT((MOD(B522,19)+11*D522+22*E522)/451)+22</f>
        <v>49</v>
      </c>
      <c r="G522" s="16" t="s">
        <v>65</v>
      </c>
      <c r="H522" s="17" t="str">
        <f t="shared" ref="H522" si="636">TEXT(IF(F522-31 &lt; 1,F522,F522-31),"0#")&amp;"."&amp;IF(F522 &gt; 31,"04.","03.")&amp;B522</f>
        <v>18.04.2049</v>
      </c>
    </row>
    <row r="523" spans="1:8">
      <c r="A523" s="10" t="s">
        <v>34</v>
      </c>
      <c r="B523" s="9">
        <f t="shared" si="568"/>
        <v>2049</v>
      </c>
      <c r="G523" s="10" t="s">
        <v>48</v>
      </c>
      <c r="H523" s="15">
        <f t="shared" ref="H523" si="637">+H522+1</f>
        <v>54532</v>
      </c>
    </row>
    <row r="524" spans="1:8">
      <c r="A524" s="10" t="s">
        <v>66</v>
      </c>
      <c r="B524" s="9">
        <f t="shared" si="568"/>
        <v>2049</v>
      </c>
      <c r="G524" s="10" t="s">
        <v>48</v>
      </c>
      <c r="H524" s="14" t="str">
        <f t="shared" ref="H524" si="638">"01.05."&amp;B524</f>
        <v>01.05.2049</v>
      </c>
    </row>
    <row r="525" spans="1:8">
      <c r="A525" s="10" t="s">
        <v>67</v>
      </c>
      <c r="B525" s="9">
        <f t="shared" si="568"/>
        <v>2049</v>
      </c>
      <c r="G525" s="10" t="s">
        <v>48</v>
      </c>
      <c r="H525" s="15">
        <f t="shared" ref="H525" si="639">+H522+39</f>
        <v>54570</v>
      </c>
    </row>
    <row r="526" spans="1:8">
      <c r="A526" s="10" t="s">
        <v>35</v>
      </c>
      <c r="B526" s="9">
        <f t="shared" si="568"/>
        <v>2049</v>
      </c>
      <c r="G526" s="10" t="s">
        <v>48</v>
      </c>
      <c r="H526" s="15">
        <f t="shared" ref="H526" si="640">+H522+50</f>
        <v>54581</v>
      </c>
    </row>
    <row r="527" spans="1:8">
      <c r="A527" s="10" t="s">
        <v>36</v>
      </c>
      <c r="B527" s="9">
        <f t="shared" si="568"/>
        <v>2049</v>
      </c>
      <c r="G527" s="10" t="s">
        <v>48</v>
      </c>
      <c r="H527" s="15">
        <f t="shared" ref="H527" si="641">+H522+60</f>
        <v>54591</v>
      </c>
    </row>
    <row r="528" spans="1:8">
      <c r="A528" s="10" t="s">
        <v>68</v>
      </c>
      <c r="B528" s="9">
        <f t="shared" si="568"/>
        <v>2049</v>
      </c>
      <c r="G528" s="10" t="s">
        <v>48</v>
      </c>
      <c r="H528" s="14" t="str">
        <f t="shared" ref="H528" si="642">"03.10."&amp;B528</f>
        <v>03.10.2049</v>
      </c>
    </row>
    <row r="529" spans="1:8">
      <c r="A529" s="10" t="s">
        <v>37</v>
      </c>
      <c r="B529" s="9">
        <f t="shared" si="568"/>
        <v>2049</v>
      </c>
      <c r="G529" s="10" t="s">
        <v>48</v>
      </c>
      <c r="H529" s="14" t="str">
        <f t="shared" ref="H529" si="643">"01.11."&amp;B529</f>
        <v>01.11.2049</v>
      </c>
    </row>
    <row r="530" spans="1:8">
      <c r="A530" s="10" t="s">
        <v>38</v>
      </c>
      <c r="B530" s="9">
        <f t="shared" si="568"/>
        <v>2049</v>
      </c>
      <c r="G530" s="10" t="s">
        <v>49</v>
      </c>
      <c r="H530" s="14" t="str">
        <f t="shared" ref="H530" si="644">"24.12."&amp;B530</f>
        <v>24.12.2049</v>
      </c>
    </row>
    <row r="531" spans="1:8">
      <c r="A531" s="10" t="s">
        <v>69</v>
      </c>
      <c r="B531" s="9">
        <f t="shared" si="568"/>
        <v>2049</v>
      </c>
      <c r="G531" s="10" t="s">
        <v>48</v>
      </c>
      <c r="H531" s="14" t="str">
        <f t="shared" ref="H531" si="645">"25.12."&amp;B531</f>
        <v>25.12.2049</v>
      </c>
    </row>
    <row r="532" spans="1:8">
      <c r="A532" s="10" t="s">
        <v>70</v>
      </c>
      <c r="B532" s="9">
        <f t="shared" si="568"/>
        <v>2049</v>
      </c>
      <c r="G532" s="10" t="s">
        <v>48</v>
      </c>
      <c r="H532" s="14" t="str">
        <f t="shared" ref="H532" si="646">"26.12."&amp;B532</f>
        <v>26.12.2049</v>
      </c>
    </row>
    <row r="533" spans="1:8">
      <c r="A533" s="10" t="s">
        <v>39</v>
      </c>
      <c r="B533" s="9">
        <f t="shared" si="568"/>
        <v>2049</v>
      </c>
      <c r="G533" s="10" t="s">
        <v>49</v>
      </c>
      <c r="H533" s="14" t="str">
        <f t="shared" ref="H533" si="647">"31.12."&amp;B533</f>
        <v>31.12.2049</v>
      </c>
    </row>
    <row r="534" spans="1:8">
      <c r="A534" s="10" t="s">
        <v>61</v>
      </c>
      <c r="B534" s="9">
        <f t="shared" si="568"/>
        <v>2050</v>
      </c>
      <c r="C534" s="10"/>
      <c r="D534" s="10"/>
      <c r="E534" s="10"/>
      <c r="F534" s="10"/>
      <c r="G534" s="10" t="s">
        <v>48</v>
      </c>
      <c r="H534" s="14" t="str">
        <f t="shared" ref="H534" si="648">"01.01."&amp;B534</f>
        <v>01.01.2050</v>
      </c>
    </row>
    <row r="535" spans="1:8">
      <c r="A535" s="10" t="s">
        <v>32</v>
      </c>
      <c r="B535" s="9">
        <f t="shared" ref="B535:B598" si="649">+B519+1</f>
        <v>2050</v>
      </c>
      <c r="C535" s="10"/>
      <c r="D535" s="10"/>
      <c r="E535" s="10"/>
      <c r="F535" s="10"/>
      <c r="G535" s="10" t="s">
        <v>48</v>
      </c>
      <c r="H535" s="14" t="str">
        <f t="shared" ref="H535" si="650">"06.01."&amp;B535</f>
        <v>06.01.2050</v>
      </c>
    </row>
    <row r="536" spans="1:8">
      <c r="A536" s="10" t="s">
        <v>62</v>
      </c>
      <c r="B536" s="9">
        <f t="shared" si="649"/>
        <v>2050</v>
      </c>
      <c r="C536" s="10"/>
      <c r="D536" s="10"/>
      <c r="E536" s="10"/>
      <c r="F536" s="10"/>
      <c r="G536" s="10" t="s">
        <v>49</v>
      </c>
      <c r="H536" s="14">
        <f t="shared" ref="H536" si="651">+H538-4</f>
        <v>54884</v>
      </c>
    </row>
    <row r="537" spans="1:8">
      <c r="A537" s="10" t="s">
        <v>33</v>
      </c>
      <c r="B537" s="9">
        <f t="shared" si="649"/>
        <v>2050</v>
      </c>
      <c r="G537" s="10" t="s">
        <v>48</v>
      </c>
      <c r="H537" s="15">
        <f t="shared" ref="H537" si="652">+H538-3</f>
        <v>54885</v>
      </c>
    </row>
    <row r="538" spans="1:8">
      <c r="A538" s="10" t="s">
        <v>64</v>
      </c>
      <c r="B538" s="9">
        <f t="shared" si="649"/>
        <v>2050</v>
      </c>
      <c r="C538" s="11">
        <f t="shared" ref="C538" si="653">INT(B538/100)</f>
        <v>20</v>
      </c>
      <c r="D538" s="10">
        <f t="shared" ref="D538" si="654">MOD(19*MOD(B538,19)+C538-INT(C538/4)-INT((C538-INT((C538+8)/25)+1)/3)+15,30)</f>
        <v>17</v>
      </c>
      <c r="E538" s="10">
        <f t="shared" ref="E538" si="655">MOD(32+2*MOD(C538,4)+2*INT(MOD(B538,100)/4)-D538-MOD(MOD(B538,100),4),7)</f>
        <v>2</v>
      </c>
      <c r="F538" s="16">
        <f t="shared" ref="F538" si="656">D538+E538-7*INT((MOD(B538,19)+11*D538+22*E538)/451)+22</f>
        <v>41</v>
      </c>
      <c r="G538" s="16" t="s">
        <v>65</v>
      </c>
      <c r="H538" s="17" t="str">
        <f t="shared" ref="H538" si="657">TEXT(IF(F538-31 &lt; 1,F538,F538-31),"0#")&amp;"."&amp;IF(F538 &gt; 31,"04.","03.")&amp;B538</f>
        <v>10.04.2050</v>
      </c>
    </row>
    <row r="539" spans="1:8">
      <c r="A539" s="10" t="s">
        <v>34</v>
      </c>
      <c r="B539" s="9">
        <f t="shared" si="649"/>
        <v>2050</v>
      </c>
      <c r="G539" s="10" t="s">
        <v>48</v>
      </c>
      <c r="H539" s="15">
        <f t="shared" ref="H539" si="658">+H538+1</f>
        <v>54889</v>
      </c>
    </row>
    <row r="540" spans="1:8">
      <c r="A540" s="10" t="s">
        <v>66</v>
      </c>
      <c r="B540" s="9">
        <f t="shared" si="649"/>
        <v>2050</v>
      </c>
      <c r="G540" s="10" t="s">
        <v>48</v>
      </c>
      <c r="H540" s="14" t="str">
        <f t="shared" ref="H540" si="659">"01.05."&amp;B540</f>
        <v>01.05.2050</v>
      </c>
    </row>
    <row r="541" spans="1:8">
      <c r="A541" s="10" t="s">
        <v>67</v>
      </c>
      <c r="B541" s="9">
        <f t="shared" si="649"/>
        <v>2050</v>
      </c>
      <c r="G541" s="10" t="s">
        <v>48</v>
      </c>
      <c r="H541" s="15">
        <f t="shared" ref="H541" si="660">+H538+39</f>
        <v>54927</v>
      </c>
    </row>
    <row r="542" spans="1:8">
      <c r="A542" s="10" t="s">
        <v>35</v>
      </c>
      <c r="B542" s="9">
        <f t="shared" si="649"/>
        <v>2050</v>
      </c>
      <c r="G542" s="10" t="s">
        <v>48</v>
      </c>
      <c r="H542" s="15">
        <f t="shared" ref="H542" si="661">+H538+50</f>
        <v>54938</v>
      </c>
    </row>
    <row r="543" spans="1:8">
      <c r="A543" s="10" t="s">
        <v>36</v>
      </c>
      <c r="B543" s="9">
        <f t="shared" si="649"/>
        <v>2050</v>
      </c>
      <c r="G543" s="10" t="s">
        <v>48</v>
      </c>
      <c r="H543" s="15">
        <f t="shared" ref="H543" si="662">+H538+60</f>
        <v>54948</v>
      </c>
    </row>
    <row r="544" spans="1:8">
      <c r="A544" s="10" t="s">
        <v>68</v>
      </c>
      <c r="B544" s="9">
        <f t="shared" si="649"/>
        <v>2050</v>
      </c>
      <c r="G544" s="10" t="s">
        <v>48</v>
      </c>
      <c r="H544" s="14" t="str">
        <f t="shared" ref="H544" si="663">"03.10."&amp;B544</f>
        <v>03.10.2050</v>
      </c>
    </row>
    <row r="545" spans="1:8">
      <c r="A545" s="10" t="s">
        <v>37</v>
      </c>
      <c r="B545" s="9">
        <f t="shared" si="649"/>
        <v>2050</v>
      </c>
      <c r="G545" s="10" t="s">
        <v>48</v>
      </c>
      <c r="H545" s="14" t="str">
        <f t="shared" ref="H545" si="664">"01.11."&amp;B545</f>
        <v>01.11.2050</v>
      </c>
    </row>
    <row r="546" spans="1:8">
      <c r="A546" s="10" t="s">
        <v>38</v>
      </c>
      <c r="B546" s="9">
        <f t="shared" si="649"/>
        <v>2050</v>
      </c>
      <c r="G546" s="10" t="s">
        <v>49</v>
      </c>
      <c r="H546" s="14" t="str">
        <f t="shared" ref="H546" si="665">"24.12."&amp;B546</f>
        <v>24.12.2050</v>
      </c>
    </row>
    <row r="547" spans="1:8">
      <c r="A547" s="10" t="s">
        <v>69</v>
      </c>
      <c r="B547" s="9">
        <f t="shared" si="649"/>
        <v>2050</v>
      </c>
      <c r="G547" s="10" t="s">
        <v>48</v>
      </c>
      <c r="H547" s="14" t="str">
        <f t="shared" ref="H547" si="666">"25.12."&amp;B547</f>
        <v>25.12.2050</v>
      </c>
    </row>
    <row r="548" spans="1:8">
      <c r="A548" s="10" t="s">
        <v>70</v>
      </c>
      <c r="B548" s="9">
        <f t="shared" si="649"/>
        <v>2050</v>
      </c>
      <c r="G548" s="10" t="s">
        <v>48</v>
      </c>
      <c r="H548" s="14" t="str">
        <f t="shared" ref="H548" si="667">"26.12."&amp;B548</f>
        <v>26.12.2050</v>
      </c>
    </row>
    <row r="549" spans="1:8">
      <c r="A549" s="10" t="s">
        <v>39</v>
      </c>
      <c r="B549" s="9">
        <f t="shared" si="649"/>
        <v>2050</v>
      </c>
      <c r="G549" s="10" t="s">
        <v>49</v>
      </c>
      <c r="H549" s="14" t="str">
        <f t="shared" ref="H549" si="668">"31.12."&amp;B549</f>
        <v>31.12.2050</v>
      </c>
    </row>
    <row r="550" spans="1:8">
      <c r="A550" s="10" t="s">
        <v>61</v>
      </c>
      <c r="B550" s="9">
        <f t="shared" si="649"/>
        <v>2051</v>
      </c>
      <c r="C550" s="10"/>
      <c r="D550" s="10"/>
      <c r="E550" s="10"/>
      <c r="F550" s="10"/>
      <c r="G550" s="10" t="s">
        <v>48</v>
      </c>
      <c r="H550" s="14" t="str">
        <f t="shared" ref="H550" si="669">"01.01."&amp;B550</f>
        <v>01.01.2051</v>
      </c>
    </row>
    <row r="551" spans="1:8">
      <c r="A551" s="10" t="s">
        <v>32</v>
      </c>
      <c r="B551" s="9">
        <f t="shared" si="649"/>
        <v>2051</v>
      </c>
      <c r="C551" s="10"/>
      <c r="D551" s="10"/>
      <c r="E551" s="10"/>
      <c r="F551" s="10"/>
      <c r="G551" s="10" t="s">
        <v>48</v>
      </c>
      <c r="H551" s="14" t="str">
        <f t="shared" ref="H551" si="670">"06.01."&amp;B551</f>
        <v>06.01.2051</v>
      </c>
    </row>
    <row r="552" spans="1:8">
      <c r="A552" s="10" t="s">
        <v>62</v>
      </c>
      <c r="B552" s="9">
        <f t="shared" si="649"/>
        <v>2051</v>
      </c>
      <c r="C552" s="10"/>
      <c r="D552" s="10"/>
      <c r="E552" s="10"/>
      <c r="F552" s="10"/>
      <c r="G552" s="10" t="s">
        <v>49</v>
      </c>
      <c r="H552" s="14">
        <f t="shared" ref="H552" si="671">+H554-4</f>
        <v>55241</v>
      </c>
    </row>
    <row r="553" spans="1:8">
      <c r="A553" s="10" t="s">
        <v>33</v>
      </c>
      <c r="B553" s="9">
        <f t="shared" si="649"/>
        <v>2051</v>
      </c>
      <c r="G553" s="10" t="s">
        <v>48</v>
      </c>
      <c r="H553" s="15">
        <f t="shared" ref="H553" si="672">+H554-3</f>
        <v>55242</v>
      </c>
    </row>
    <row r="554" spans="1:8">
      <c r="A554" s="10" t="s">
        <v>64</v>
      </c>
      <c r="B554" s="9">
        <f t="shared" si="649"/>
        <v>2051</v>
      </c>
      <c r="C554" s="11">
        <f t="shared" ref="C554" si="673">INT(B554/100)</f>
        <v>20</v>
      </c>
      <c r="D554" s="10">
        <f t="shared" ref="D554" si="674">MOD(19*MOD(B554,19)+C554-INT(C554/4)-INT((C554-INT((C554+8)/25)+1)/3)+15,30)</f>
        <v>6</v>
      </c>
      <c r="E554" s="10">
        <f t="shared" ref="E554" si="675">MOD(32+2*MOD(C554,4)+2*INT(MOD(B554,100)/4)-D554-MOD(MOD(B554,100),4),7)</f>
        <v>5</v>
      </c>
      <c r="F554" s="16">
        <f t="shared" ref="F554" si="676">D554+E554-7*INT((MOD(B554,19)+11*D554+22*E554)/451)+22</f>
        <v>33</v>
      </c>
      <c r="G554" s="16" t="s">
        <v>65</v>
      </c>
      <c r="H554" s="17" t="str">
        <f t="shared" ref="H554" si="677">TEXT(IF(F554-31 &lt; 1,F554,F554-31),"0#")&amp;"."&amp;IF(F554 &gt; 31,"04.","03.")&amp;B554</f>
        <v>02.04.2051</v>
      </c>
    </row>
    <row r="555" spans="1:8">
      <c r="A555" s="10" t="s">
        <v>34</v>
      </c>
      <c r="B555" s="9">
        <f t="shared" si="649"/>
        <v>2051</v>
      </c>
      <c r="G555" s="10" t="s">
        <v>48</v>
      </c>
      <c r="H555" s="15">
        <f t="shared" ref="H555" si="678">+H554+1</f>
        <v>55246</v>
      </c>
    </row>
    <row r="556" spans="1:8">
      <c r="A556" s="10" t="s">
        <v>66</v>
      </c>
      <c r="B556" s="9">
        <f t="shared" si="649"/>
        <v>2051</v>
      </c>
      <c r="G556" s="10" t="s">
        <v>48</v>
      </c>
      <c r="H556" s="14" t="str">
        <f t="shared" ref="H556" si="679">"01.05."&amp;B556</f>
        <v>01.05.2051</v>
      </c>
    </row>
    <row r="557" spans="1:8">
      <c r="A557" s="10" t="s">
        <v>67</v>
      </c>
      <c r="B557" s="9">
        <f t="shared" si="649"/>
        <v>2051</v>
      </c>
      <c r="G557" s="10" t="s">
        <v>48</v>
      </c>
      <c r="H557" s="15">
        <f t="shared" ref="H557" si="680">+H554+39</f>
        <v>55284</v>
      </c>
    </row>
    <row r="558" spans="1:8">
      <c r="A558" s="10" t="s">
        <v>35</v>
      </c>
      <c r="B558" s="9">
        <f t="shared" si="649"/>
        <v>2051</v>
      </c>
      <c r="G558" s="10" t="s">
        <v>48</v>
      </c>
      <c r="H558" s="15">
        <f t="shared" ref="H558" si="681">+H554+50</f>
        <v>55295</v>
      </c>
    </row>
    <row r="559" spans="1:8">
      <c r="A559" s="10" t="s">
        <v>36</v>
      </c>
      <c r="B559" s="9">
        <f t="shared" si="649"/>
        <v>2051</v>
      </c>
      <c r="G559" s="10" t="s">
        <v>48</v>
      </c>
      <c r="H559" s="15">
        <f t="shared" ref="H559" si="682">+H554+60</f>
        <v>55305</v>
      </c>
    </row>
    <row r="560" spans="1:8">
      <c r="A560" s="10" t="s">
        <v>68</v>
      </c>
      <c r="B560" s="9">
        <f t="shared" si="649"/>
        <v>2051</v>
      </c>
      <c r="G560" s="10" t="s">
        <v>48</v>
      </c>
      <c r="H560" s="14" t="str">
        <f t="shared" ref="H560" si="683">"03.10."&amp;B560</f>
        <v>03.10.2051</v>
      </c>
    </row>
    <row r="561" spans="1:8">
      <c r="A561" s="10" t="s">
        <v>37</v>
      </c>
      <c r="B561" s="9">
        <f t="shared" si="649"/>
        <v>2051</v>
      </c>
      <c r="G561" s="10" t="s">
        <v>48</v>
      </c>
      <c r="H561" s="14" t="str">
        <f t="shared" ref="H561" si="684">"01.11."&amp;B561</f>
        <v>01.11.2051</v>
      </c>
    </row>
    <row r="562" spans="1:8">
      <c r="A562" s="10" t="s">
        <v>38</v>
      </c>
      <c r="B562" s="9">
        <f t="shared" si="649"/>
        <v>2051</v>
      </c>
      <c r="G562" s="10" t="s">
        <v>49</v>
      </c>
      <c r="H562" s="14" t="str">
        <f t="shared" ref="H562" si="685">"24.12."&amp;B562</f>
        <v>24.12.2051</v>
      </c>
    </row>
    <row r="563" spans="1:8">
      <c r="A563" s="10" t="s">
        <v>69</v>
      </c>
      <c r="B563" s="9">
        <f t="shared" si="649"/>
        <v>2051</v>
      </c>
      <c r="G563" s="10" t="s">
        <v>48</v>
      </c>
      <c r="H563" s="14" t="str">
        <f t="shared" ref="H563" si="686">"25.12."&amp;B563</f>
        <v>25.12.2051</v>
      </c>
    </row>
    <row r="564" spans="1:8">
      <c r="A564" s="10" t="s">
        <v>70</v>
      </c>
      <c r="B564" s="9">
        <f t="shared" si="649"/>
        <v>2051</v>
      </c>
      <c r="G564" s="10" t="s">
        <v>48</v>
      </c>
      <c r="H564" s="14" t="str">
        <f t="shared" ref="H564" si="687">"26.12."&amp;B564</f>
        <v>26.12.2051</v>
      </c>
    </row>
    <row r="565" spans="1:8">
      <c r="A565" s="10" t="s">
        <v>39</v>
      </c>
      <c r="B565" s="9">
        <f t="shared" si="649"/>
        <v>2051</v>
      </c>
      <c r="G565" s="10" t="s">
        <v>49</v>
      </c>
      <c r="H565" s="14" t="str">
        <f t="shared" ref="H565" si="688">"31.12."&amp;B565</f>
        <v>31.12.2051</v>
      </c>
    </row>
    <row r="566" spans="1:8">
      <c r="A566" s="10" t="s">
        <v>61</v>
      </c>
      <c r="B566" s="9">
        <f t="shared" si="649"/>
        <v>2052</v>
      </c>
      <c r="C566" s="10"/>
      <c r="D566" s="10"/>
      <c r="E566" s="10"/>
      <c r="F566" s="10"/>
      <c r="G566" s="10" t="s">
        <v>48</v>
      </c>
      <c r="H566" s="14" t="str">
        <f t="shared" ref="H566" si="689">"01.01."&amp;B566</f>
        <v>01.01.2052</v>
      </c>
    </row>
    <row r="567" spans="1:8">
      <c r="A567" s="10" t="s">
        <v>32</v>
      </c>
      <c r="B567" s="9">
        <f t="shared" si="649"/>
        <v>2052</v>
      </c>
      <c r="C567" s="10"/>
      <c r="D567" s="10"/>
      <c r="E567" s="10"/>
      <c r="F567" s="10"/>
      <c r="G567" s="10" t="s">
        <v>48</v>
      </c>
      <c r="H567" s="14" t="str">
        <f t="shared" ref="H567" si="690">"06.01."&amp;B567</f>
        <v>06.01.2052</v>
      </c>
    </row>
    <row r="568" spans="1:8">
      <c r="A568" s="10" t="s">
        <v>62</v>
      </c>
      <c r="B568" s="9">
        <f t="shared" si="649"/>
        <v>2052</v>
      </c>
      <c r="C568" s="10"/>
      <c r="D568" s="10"/>
      <c r="E568" s="10"/>
      <c r="F568" s="10"/>
      <c r="G568" s="10" t="s">
        <v>49</v>
      </c>
      <c r="H568" s="14">
        <f t="shared" ref="H568" si="691">+H570-4</f>
        <v>55626</v>
      </c>
    </row>
    <row r="569" spans="1:8">
      <c r="A569" s="10" t="s">
        <v>33</v>
      </c>
      <c r="B569" s="9">
        <f t="shared" si="649"/>
        <v>2052</v>
      </c>
      <c r="G569" s="10" t="s">
        <v>48</v>
      </c>
      <c r="H569" s="15">
        <f t="shared" ref="H569" si="692">+H570-3</f>
        <v>55627</v>
      </c>
    </row>
    <row r="570" spans="1:8">
      <c r="A570" s="10" t="s">
        <v>64</v>
      </c>
      <c r="B570" s="9">
        <f t="shared" si="649"/>
        <v>2052</v>
      </c>
      <c r="C570" s="11">
        <f t="shared" ref="C570" si="693">INT(B570/100)</f>
        <v>20</v>
      </c>
      <c r="D570" s="10">
        <f t="shared" ref="D570" si="694">MOD(19*MOD(B570,19)+C570-INT(C570/4)-INT((C570-INT((C570+8)/25)+1)/3)+15,30)</f>
        <v>24</v>
      </c>
      <c r="E570" s="10">
        <f t="shared" ref="E570" si="695">MOD(32+2*MOD(C570,4)+2*INT(MOD(B570,100)/4)-D570-MOD(MOD(B570,100),4),7)</f>
        <v>6</v>
      </c>
      <c r="F570" s="16">
        <f t="shared" ref="F570" si="696">D570+E570-7*INT((MOD(B570,19)+11*D570+22*E570)/451)+22</f>
        <v>52</v>
      </c>
      <c r="G570" s="16" t="s">
        <v>65</v>
      </c>
      <c r="H570" s="17" t="str">
        <f t="shared" ref="H570" si="697">TEXT(IF(F570-31 &lt; 1,F570,F570-31),"0#")&amp;"."&amp;IF(F570 &gt; 31,"04.","03.")&amp;B570</f>
        <v>21.04.2052</v>
      </c>
    </row>
    <row r="571" spans="1:8">
      <c r="A571" s="10" t="s">
        <v>34</v>
      </c>
      <c r="B571" s="9">
        <f t="shared" si="649"/>
        <v>2052</v>
      </c>
      <c r="G571" s="10" t="s">
        <v>48</v>
      </c>
      <c r="H571" s="15">
        <f t="shared" ref="H571" si="698">+H570+1</f>
        <v>55631</v>
      </c>
    </row>
    <row r="572" spans="1:8">
      <c r="A572" s="10" t="s">
        <v>66</v>
      </c>
      <c r="B572" s="9">
        <f t="shared" si="649"/>
        <v>2052</v>
      </c>
      <c r="G572" s="10" t="s">
        <v>48</v>
      </c>
      <c r="H572" s="14" t="str">
        <f t="shared" ref="H572" si="699">"01.05."&amp;B572</f>
        <v>01.05.2052</v>
      </c>
    </row>
    <row r="573" spans="1:8">
      <c r="A573" s="10" t="s">
        <v>67</v>
      </c>
      <c r="B573" s="9">
        <f t="shared" si="649"/>
        <v>2052</v>
      </c>
      <c r="G573" s="10" t="s">
        <v>48</v>
      </c>
      <c r="H573" s="15">
        <f t="shared" ref="H573" si="700">+H570+39</f>
        <v>55669</v>
      </c>
    </row>
    <row r="574" spans="1:8">
      <c r="A574" s="10" t="s">
        <v>35</v>
      </c>
      <c r="B574" s="9">
        <f t="shared" si="649"/>
        <v>2052</v>
      </c>
      <c r="G574" s="10" t="s">
        <v>48</v>
      </c>
      <c r="H574" s="15">
        <f t="shared" ref="H574" si="701">+H570+50</f>
        <v>55680</v>
      </c>
    </row>
    <row r="575" spans="1:8">
      <c r="A575" s="10" t="s">
        <v>36</v>
      </c>
      <c r="B575" s="9">
        <f t="shared" si="649"/>
        <v>2052</v>
      </c>
      <c r="G575" s="10" t="s">
        <v>48</v>
      </c>
      <c r="H575" s="15">
        <f t="shared" ref="H575" si="702">+H570+60</f>
        <v>55690</v>
      </c>
    </row>
    <row r="576" spans="1:8">
      <c r="A576" s="10" t="s">
        <v>68</v>
      </c>
      <c r="B576" s="9">
        <f t="shared" si="649"/>
        <v>2052</v>
      </c>
      <c r="G576" s="10" t="s">
        <v>48</v>
      </c>
      <c r="H576" s="14" t="str">
        <f t="shared" ref="H576" si="703">"03.10."&amp;B576</f>
        <v>03.10.2052</v>
      </c>
    </row>
    <row r="577" spans="1:8">
      <c r="A577" s="10" t="s">
        <v>37</v>
      </c>
      <c r="B577" s="9">
        <f t="shared" si="649"/>
        <v>2052</v>
      </c>
      <c r="G577" s="10" t="s">
        <v>48</v>
      </c>
      <c r="H577" s="14" t="str">
        <f t="shared" ref="H577" si="704">"01.11."&amp;B577</f>
        <v>01.11.2052</v>
      </c>
    </row>
    <row r="578" spans="1:8">
      <c r="A578" s="10" t="s">
        <v>38</v>
      </c>
      <c r="B578" s="9">
        <f t="shared" si="649"/>
        <v>2052</v>
      </c>
      <c r="G578" s="10" t="s">
        <v>49</v>
      </c>
      <c r="H578" s="14" t="str">
        <f t="shared" ref="H578" si="705">"24.12."&amp;B578</f>
        <v>24.12.2052</v>
      </c>
    </row>
    <row r="579" spans="1:8">
      <c r="A579" s="10" t="s">
        <v>69</v>
      </c>
      <c r="B579" s="9">
        <f t="shared" si="649"/>
        <v>2052</v>
      </c>
      <c r="G579" s="10" t="s">
        <v>48</v>
      </c>
      <c r="H579" s="14" t="str">
        <f t="shared" ref="H579" si="706">"25.12."&amp;B579</f>
        <v>25.12.2052</v>
      </c>
    </row>
    <row r="580" spans="1:8">
      <c r="A580" s="10" t="s">
        <v>70</v>
      </c>
      <c r="B580" s="9">
        <f t="shared" si="649"/>
        <v>2052</v>
      </c>
      <c r="G580" s="10" t="s">
        <v>48</v>
      </c>
      <c r="H580" s="14" t="str">
        <f t="shared" ref="H580" si="707">"26.12."&amp;B580</f>
        <v>26.12.2052</v>
      </c>
    </row>
    <row r="581" spans="1:8">
      <c r="A581" s="10" t="s">
        <v>39</v>
      </c>
      <c r="B581" s="9">
        <f t="shared" si="649"/>
        <v>2052</v>
      </c>
      <c r="G581" s="10" t="s">
        <v>49</v>
      </c>
      <c r="H581" s="14" t="str">
        <f t="shared" ref="H581" si="708">"31.12."&amp;B581</f>
        <v>31.12.2052</v>
      </c>
    </row>
    <row r="582" spans="1:8">
      <c r="A582" s="10" t="s">
        <v>61</v>
      </c>
      <c r="B582" s="9">
        <f t="shared" si="649"/>
        <v>2053</v>
      </c>
      <c r="C582" s="10"/>
      <c r="D582" s="10"/>
      <c r="E582" s="10"/>
      <c r="F582" s="10"/>
      <c r="G582" s="10" t="s">
        <v>48</v>
      </c>
      <c r="H582" s="14" t="str">
        <f t="shared" ref="H582" si="709">"01.01."&amp;B582</f>
        <v>01.01.2053</v>
      </c>
    </row>
    <row r="583" spans="1:8">
      <c r="A583" s="10" t="s">
        <v>32</v>
      </c>
      <c r="B583" s="9">
        <f t="shared" si="649"/>
        <v>2053</v>
      </c>
      <c r="C583" s="10"/>
      <c r="D583" s="10"/>
      <c r="E583" s="10"/>
      <c r="F583" s="10"/>
      <c r="G583" s="10" t="s">
        <v>48</v>
      </c>
      <c r="H583" s="14" t="str">
        <f t="shared" ref="H583" si="710">"06.01."&amp;B583</f>
        <v>06.01.2053</v>
      </c>
    </row>
    <row r="584" spans="1:8">
      <c r="A584" s="10" t="s">
        <v>62</v>
      </c>
      <c r="B584" s="9">
        <f t="shared" si="649"/>
        <v>2053</v>
      </c>
      <c r="C584" s="10"/>
      <c r="D584" s="10"/>
      <c r="E584" s="10"/>
      <c r="F584" s="10"/>
      <c r="G584" s="10" t="s">
        <v>49</v>
      </c>
      <c r="H584" s="14">
        <f t="shared" ref="H584" si="711">+H586-4</f>
        <v>55976</v>
      </c>
    </row>
    <row r="585" spans="1:8">
      <c r="A585" s="10" t="s">
        <v>33</v>
      </c>
      <c r="B585" s="9">
        <f t="shared" si="649"/>
        <v>2053</v>
      </c>
      <c r="G585" s="10" t="s">
        <v>48</v>
      </c>
      <c r="H585" s="15">
        <f t="shared" ref="H585" si="712">+H586-3</f>
        <v>55977</v>
      </c>
    </row>
    <row r="586" spans="1:8">
      <c r="A586" s="10" t="s">
        <v>64</v>
      </c>
      <c r="B586" s="9">
        <f t="shared" si="649"/>
        <v>2053</v>
      </c>
      <c r="C586" s="11">
        <f t="shared" ref="C586" si="713">INT(B586/100)</f>
        <v>20</v>
      </c>
      <c r="D586" s="10">
        <f t="shared" ref="D586" si="714">MOD(19*MOD(B586,19)+C586-INT(C586/4)-INT((C586-INT((C586+8)/25)+1)/3)+15,30)</f>
        <v>13</v>
      </c>
      <c r="E586" s="10">
        <f t="shared" ref="E586" si="715">MOD(32+2*MOD(C586,4)+2*INT(MOD(B586,100)/4)-D586-MOD(MOD(B586,100),4),7)</f>
        <v>2</v>
      </c>
      <c r="F586" s="16">
        <f t="shared" ref="F586" si="716">D586+E586-7*INT((MOD(B586,19)+11*D586+22*E586)/451)+22</f>
        <v>37</v>
      </c>
      <c r="G586" s="16" t="s">
        <v>65</v>
      </c>
      <c r="H586" s="17" t="str">
        <f t="shared" ref="H586" si="717">TEXT(IF(F586-31 &lt; 1,F586,F586-31),"0#")&amp;"."&amp;IF(F586 &gt; 31,"04.","03.")&amp;B586</f>
        <v>06.04.2053</v>
      </c>
    </row>
    <row r="587" spans="1:8">
      <c r="A587" s="10" t="s">
        <v>34</v>
      </c>
      <c r="B587" s="9">
        <f t="shared" si="649"/>
        <v>2053</v>
      </c>
      <c r="G587" s="10" t="s">
        <v>48</v>
      </c>
      <c r="H587" s="15">
        <f t="shared" ref="H587" si="718">+H586+1</f>
        <v>55981</v>
      </c>
    </row>
    <row r="588" spans="1:8">
      <c r="A588" s="10" t="s">
        <v>66</v>
      </c>
      <c r="B588" s="9">
        <f t="shared" si="649"/>
        <v>2053</v>
      </c>
      <c r="G588" s="10" t="s">
        <v>48</v>
      </c>
      <c r="H588" s="14" t="str">
        <f t="shared" ref="H588" si="719">"01.05."&amp;B588</f>
        <v>01.05.2053</v>
      </c>
    </row>
    <row r="589" spans="1:8">
      <c r="A589" s="10" t="s">
        <v>67</v>
      </c>
      <c r="B589" s="9">
        <f t="shared" si="649"/>
        <v>2053</v>
      </c>
      <c r="G589" s="10" t="s">
        <v>48</v>
      </c>
      <c r="H589" s="15">
        <f t="shared" ref="H589" si="720">+H586+39</f>
        <v>56019</v>
      </c>
    </row>
    <row r="590" spans="1:8">
      <c r="A590" s="10" t="s">
        <v>35</v>
      </c>
      <c r="B590" s="9">
        <f t="shared" si="649"/>
        <v>2053</v>
      </c>
      <c r="G590" s="10" t="s">
        <v>48</v>
      </c>
      <c r="H590" s="15">
        <f t="shared" ref="H590" si="721">+H586+50</f>
        <v>56030</v>
      </c>
    </row>
    <row r="591" spans="1:8">
      <c r="A591" s="10" t="s">
        <v>36</v>
      </c>
      <c r="B591" s="9">
        <f t="shared" si="649"/>
        <v>2053</v>
      </c>
      <c r="G591" s="10" t="s">
        <v>48</v>
      </c>
      <c r="H591" s="15">
        <f t="shared" ref="H591" si="722">+H586+60</f>
        <v>56040</v>
      </c>
    </row>
    <row r="592" spans="1:8">
      <c r="A592" s="10" t="s">
        <v>68</v>
      </c>
      <c r="B592" s="9">
        <f t="shared" si="649"/>
        <v>2053</v>
      </c>
      <c r="G592" s="10" t="s">
        <v>48</v>
      </c>
      <c r="H592" s="14" t="str">
        <f t="shared" ref="H592" si="723">"03.10."&amp;B592</f>
        <v>03.10.2053</v>
      </c>
    </row>
    <row r="593" spans="1:8">
      <c r="A593" s="10" t="s">
        <v>37</v>
      </c>
      <c r="B593" s="9">
        <f t="shared" si="649"/>
        <v>2053</v>
      </c>
      <c r="G593" s="10" t="s">
        <v>48</v>
      </c>
      <c r="H593" s="14" t="str">
        <f t="shared" ref="H593" si="724">"01.11."&amp;B593</f>
        <v>01.11.2053</v>
      </c>
    </row>
    <row r="594" spans="1:8">
      <c r="A594" s="10" t="s">
        <v>38</v>
      </c>
      <c r="B594" s="9">
        <f t="shared" si="649"/>
        <v>2053</v>
      </c>
      <c r="G594" s="10" t="s">
        <v>49</v>
      </c>
      <c r="H594" s="14" t="str">
        <f t="shared" ref="H594" si="725">"24.12."&amp;B594</f>
        <v>24.12.2053</v>
      </c>
    </row>
    <row r="595" spans="1:8">
      <c r="A595" s="10" t="s">
        <v>69</v>
      </c>
      <c r="B595" s="9">
        <f t="shared" si="649"/>
        <v>2053</v>
      </c>
      <c r="G595" s="10" t="s">
        <v>48</v>
      </c>
      <c r="H595" s="14" t="str">
        <f t="shared" ref="H595" si="726">"25.12."&amp;B595</f>
        <v>25.12.2053</v>
      </c>
    </row>
    <row r="596" spans="1:8">
      <c r="A596" s="10" t="s">
        <v>70</v>
      </c>
      <c r="B596" s="9">
        <f t="shared" si="649"/>
        <v>2053</v>
      </c>
      <c r="G596" s="10" t="s">
        <v>48</v>
      </c>
      <c r="H596" s="14" t="str">
        <f t="shared" ref="H596" si="727">"26.12."&amp;B596</f>
        <v>26.12.2053</v>
      </c>
    </row>
    <row r="597" spans="1:8">
      <c r="A597" s="10" t="s">
        <v>39</v>
      </c>
      <c r="B597" s="9">
        <f t="shared" si="649"/>
        <v>2053</v>
      </c>
      <c r="G597" s="10" t="s">
        <v>49</v>
      </c>
      <c r="H597" s="14" t="str">
        <f t="shared" ref="H597" si="728">"31.12."&amp;B597</f>
        <v>31.12.2053</v>
      </c>
    </row>
    <row r="598" spans="1:8">
      <c r="A598" s="10" t="s">
        <v>61</v>
      </c>
      <c r="B598" s="9">
        <f t="shared" si="649"/>
        <v>2054</v>
      </c>
      <c r="C598" s="10"/>
      <c r="D598" s="10"/>
      <c r="E598" s="10"/>
      <c r="F598" s="10"/>
      <c r="G598" s="10" t="s">
        <v>48</v>
      </c>
      <c r="H598" s="14" t="str">
        <f t="shared" ref="H598" si="729">"01.01."&amp;B598</f>
        <v>01.01.2054</v>
      </c>
    </row>
    <row r="599" spans="1:8">
      <c r="A599" s="10" t="s">
        <v>32</v>
      </c>
      <c r="B599" s="9">
        <f t="shared" ref="B599:B662" si="730">+B583+1</f>
        <v>2054</v>
      </c>
      <c r="C599" s="10"/>
      <c r="D599" s="10"/>
      <c r="E599" s="10"/>
      <c r="F599" s="10"/>
      <c r="G599" s="10" t="s">
        <v>48</v>
      </c>
      <c r="H599" s="14" t="str">
        <f t="shared" ref="H599" si="731">"06.01."&amp;B599</f>
        <v>06.01.2054</v>
      </c>
    </row>
    <row r="600" spans="1:8">
      <c r="A600" s="10" t="s">
        <v>62</v>
      </c>
      <c r="B600" s="9">
        <f t="shared" si="730"/>
        <v>2054</v>
      </c>
      <c r="C600" s="10"/>
      <c r="D600" s="10"/>
      <c r="E600" s="10"/>
      <c r="F600" s="10"/>
      <c r="G600" s="10" t="s">
        <v>49</v>
      </c>
      <c r="H600" s="14">
        <f t="shared" ref="H600" si="732">+H602-4</f>
        <v>56333</v>
      </c>
    </row>
    <row r="601" spans="1:8">
      <c r="A601" s="10" t="s">
        <v>33</v>
      </c>
      <c r="B601" s="9">
        <f t="shared" si="730"/>
        <v>2054</v>
      </c>
      <c r="G601" s="10" t="s">
        <v>48</v>
      </c>
      <c r="H601" s="15">
        <f t="shared" ref="H601" si="733">+H602-3</f>
        <v>56334</v>
      </c>
    </row>
    <row r="602" spans="1:8">
      <c r="A602" s="10" t="s">
        <v>64</v>
      </c>
      <c r="B602" s="9">
        <f t="shared" si="730"/>
        <v>2054</v>
      </c>
      <c r="C602" s="11">
        <f t="shared" ref="C602" si="734">INT(B602/100)</f>
        <v>20</v>
      </c>
      <c r="D602" s="10">
        <f t="shared" ref="D602" si="735">MOD(19*MOD(B602,19)+C602-INT(C602/4)-INT((C602-INT((C602+8)/25)+1)/3)+15,30)</f>
        <v>2</v>
      </c>
      <c r="E602" s="10">
        <f t="shared" ref="E602" si="736">MOD(32+2*MOD(C602,4)+2*INT(MOD(B602,100)/4)-D602-MOD(MOD(B602,100),4),7)</f>
        <v>5</v>
      </c>
      <c r="F602" s="16">
        <f t="shared" ref="F602" si="737">D602+E602-7*INT((MOD(B602,19)+11*D602+22*E602)/451)+22</f>
        <v>29</v>
      </c>
      <c r="G602" s="16" t="s">
        <v>65</v>
      </c>
      <c r="H602" s="17" t="str">
        <f t="shared" ref="H602" si="738">TEXT(IF(F602-31 &lt; 1,F602,F602-31),"0#")&amp;"."&amp;IF(F602 &gt; 31,"04.","03.")&amp;B602</f>
        <v>29.03.2054</v>
      </c>
    </row>
    <row r="603" spans="1:8">
      <c r="A603" s="10" t="s">
        <v>34</v>
      </c>
      <c r="B603" s="9">
        <f t="shared" si="730"/>
        <v>2054</v>
      </c>
      <c r="G603" s="10" t="s">
        <v>48</v>
      </c>
      <c r="H603" s="15">
        <f t="shared" ref="H603" si="739">+H602+1</f>
        <v>56338</v>
      </c>
    </row>
    <row r="604" spans="1:8">
      <c r="A604" s="10" t="s">
        <v>66</v>
      </c>
      <c r="B604" s="9">
        <f t="shared" si="730"/>
        <v>2054</v>
      </c>
      <c r="G604" s="10" t="s">
        <v>48</v>
      </c>
      <c r="H604" s="14" t="str">
        <f t="shared" ref="H604" si="740">"01.05."&amp;B604</f>
        <v>01.05.2054</v>
      </c>
    </row>
    <row r="605" spans="1:8">
      <c r="A605" s="10" t="s">
        <v>67</v>
      </c>
      <c r="B605" s="9">
        <f t="shared" si="730"/>
        <v>2054</v>
      </c>
      <c r="G605" s="10" t="s">
        <v>48</v>
      </c>
      <c r="H605" s="15">
        <f t="shared" ref="H605" si="741">+H602+39</f>
        <v>56376</v>
      </c>
    </row>
    <row r="606" spans="1:8">
      <c r="A606" s="10" t="s">
        <v>35</v>
      </c>
      <c r="B606" s="9">
        <f t="shared" si="730"/>
        <v>2054</v>
      </c>
      <c r="G606" s="10" t="s">
        <v>48</v>
      </c>
      <c r="H606" s="15">
        <f t="shared" ref="H606" si="742">+H602+50</f>
        <v>56387</v>
      </c>
    </row>
    <row r="607" spans="1:8">
      <c r="A607" s="10" t="s">
        <v>36</v>
      </c>
      <c r="B607" s="9">
        <f t="shared" si="730"/>
        <v>2054</v>
      </c>
      <c r="G607" s="10" t="s">
        <v>48</v>
      </c>
      <c r="H607" s="15">
        <f t="shared" ref="H607" si="743">+H602+60</f>
        <v>56397</v>
      </c>
    </row>
    <row r="608" spans="1:8">
      <c r="A608" s="10" t="s">
        <v>68</v>
      </c>
      <c r="B608" s="9">
        <f t="shared" si="730"/>
        <v>2054</v>
      </c>
      <c r="G608" s="10" t="s">
        <v>48</v>
      </c>
      <c r="H608" s="14" t="str">
        <f t="shared" ref="H608" si="744">"03.10."&amp;B608</f>
        <v>03.10.2054</v>
      </c>
    </row>
    <row r="609" spans="1:8">
      <c r="A609" s="10" t="s">
        <v>37</v>
      </c>
      <c r="B609" s="9">
        <f t="shared" si="730"/>
        <v>2054</v>
      </c>
      <c r="G609" s="10" t="s">
        <v>48</v>
      </c>
      <c r="H609" s="14" t="str">
        <f t="shared" ref="H609" si="745">"01.11."&amp;B609</f>
        <v>01.11.2054</v>
      </c>
    </row>
    <row r="610" spans="1:8">
      <c r="A610" s="10" t="s">
        <v>38</v>
      </c>
      <c r="B610" s="9">
        <f t="shared" si="730"/>
        <v>2054</v>
      </c>
      <c r="G610" s="10" t="s">
        <v>49</v>
      </c>
      <c r="H610" s="14" t="str">
        <f t="shared" ref="H610" si="746">"24.12."&amp;B610</f>
        <v>24.12.2054</v>
      </c>
    </row>
    <row r="611" spans="1:8">
      <c r="A611" s="10" t="s">
        <v>69</v>
      </c>
      <c r="B611" s="9">
        <f t="shared" si="730"/>
        <v>2054</v>
      </c>
      <c r="G611" s="10" t="s">
        <v>48</v>
      </c>
      <c r="H611" s="14" t="str">
        <f t="shared" ref="H611" si="747">"25.12."&amp;B611</f>
        <v>25.12.2054</v>
      </c>
    </row>
    <row r="612" spans="1:8">
      <c r="A612" s="10" t="s">
        <v>70</v>
      </c>
      <c r="B612" s="9">
        <f t="shared" si="730"/>
        <v>2054</v>
      </c>
      <c r="G612" s="10" t="s">
        <v>48</v>
      </c>
      <c r="H612" s="14" t="str">
        <f t="shared" ref="H612" si="748">"26.12."&amp;B612</f>
        <v>26.12.2054</v>
      </c>
    </row>
    <row r="613" spans="1:8">
      <c r="A613" s="10" t="s">
        <v>39</v>
      </c>
      <c r="B613" s="9">
        <f t="shared" si="730"/>
        <v>2054</v>
      </c>
      <c r="G613" s="10" t="s">
        <v>49</v>
      </c>
      <c r="H613" s="14" t="str">
        <f t="shared" ref="H613" si="749">"31.12."&amp;B613</f>
        <v>31.12.2054</v>
      </c>
    </row>
    <row r="614" spans="1:8">
      <c r="A614" s="10" t="s">
        <v>61</v>
      </c>
      <c r="B614" s="9">
        <f t="shared" si="730"/>
        <v>2055</v>
      </c>
      <c r="C614" s="10"/>
      <c r="D614" s="10"/>
      <c r="E614" s="10"/>
      <c r="F614" s="10"/>
      <c r="G614" s="10" t="s">
        <v>48</v>
      </c>
      <c r="H614" s="14" t="str">
        <f t="shared" ref="H614" si="750">"01.01."&amp;B614</f>
        <v>01.01.2055</v>
      </c>
    </row>
    <row r="615" spans="1:8">
      <c r="A615" s="10" t="s">
        <v>32</v>
      </c>
      <c r="B615" s="9">
        <f t="shared" si="730"/>
        <v>2055</v>
      </c>
      <c r="C615" s="10"/>
      <c r="D615" s="10"/>
      <c r="E615" s="10"/>
      <c r="F615" s="10"/>
      <c r="G615" s="10" t="s">
        <v>48</v>
      </c>
      <c r="H615" s="14" t="str">
        <f t="shared" ref="H615" si="751">"06.01."&amp;B615</f>
        <v>06.01.2055</v>
      </c>
    </row>
    <row r="616" spans="1:8">
      <c r="A616" s="10" t="s">
        <v>62</v>
      </c>
      <c r="B616" s="9">
        <f t="shared" si="730"/>
        <v>2055</v>
      </c>
      <c r="C616" s="10"/>
      <c r="D616" s="10"/>
      <c r="E616" s="10"/>
      <c r="F616" s="10"/>
      <c r="G616" s="10" t="s">
        <v>49</v>
      </c>
      <c r="H616" s="14">
        <f t="shared" ref="H616" si="752">+H618-4</f>
        <v>56718</v>
      </c>
    </row>
    <row r="617" spans="1:8">
      <c r="A617" s="10" t="s">
        <v>33</v>
      </c>
      <c r="B617" s="9">
        <f t="shared" si="730"/>
        <v>2055</v>
      </c>
      <c r="G617" s="10" t="s">
        <v>48</v>
      </c>
      <c r="H617" s="15">
        <f t="shared" ref="H617" si="753">+H618-3</f>
        <v>56719</v>
      </c>
    </row>
    <row r="618" spans="1:8">
      <c r="A618" s="10" t="s">
        <v>64</v>
      </c>
      <c r="B618" s="9">
        <f t="shared" si="730"/>
        <v>2055</v>
      </c>
      <c r="C618" s="11">
        <f t="shared" ref="C618" si="754">INT(B618/100)</f>
        <v>20</v>
      </c>
      <c r="D618" s="10">
        <f t="shared" ref="D618" si="755">MOD(19*MOD(B618,19)+C618-INT(C618/4)-INT((C618-INT((C618+8)/25)+1)/3)+15,30)</f>
        <v>21</v>
      </c>
      <c r="E618" s="10">
        <f t="shared" ref="E618" si="756">MOD(32+2*MOD(C618,4)+2*INT(MOD(B618,100)/4)-D618-MOD(MOD(B618,100),4),7)</f>
        <v>6</v>
      </c>
      <c r="F618" s="16">
        <f t="shared" ref="F618" si="757">D618+E618-7*INT((MOD(B618,19)+11*D618+22*E618)/451)+22</f>
        <v>49</v>
      </c>
      <c r="G618" s="16" t="s">
        <v>65</v>
      </c>
      <c r="H618" s="17" t="str">
        <f t="shared" ref="H618" si="758">TEXT(IF(F618-31 &lt; 1,F618,F618-31),"0#")&amp;"."&amp;IF(F618 &gt; 31,"04.","03.")&amp;B618</f>
        <v>18.04.2055</v>
      </c>
    </row>
    <row r="619" spans="1:8">
      <c r="A619" s="10" t="s">
        <v>34</v>
      </c>
      <c r="B619" s="9">
        <f t="shared" si="730"/>
        <v>2055</v>
      </c>
      <c r="G619" s="10" t="s">
        <v>48</v>
      </c>
      <c r="H619" s="15">
        <f t="shared" ref="H619" si="759">+H618+1</f>
        <v>56723</v>
      </c>
    </row>
    <row r="620" spans="1:8">
      <c r="A620" s="10" t="s">
        <v>66</v>
      </c>
      <c r="B620" s="9">
        <f t="shared" si="730"/>
        <v>2055</v>
      </c>
      <c r="G620" s="10" t="s">
        <v>48</v>
      </c>
      <c r="H620" s="14" t="str">
        <f t="shared" ref="H620" si="760">"01.05."&amp;B620</f>
        <v>01.05.2055</v>
      </c>
    </row>
    <row r="621" spans="1:8">
      <c r="A621" s="10" t="s">
        <v>67</v>
      </c>
      <c r="B621" s="9">
        <f t="shared" si="730"/>
        <v>2055</v>
      </c>
      <c r="G621" s="10" t="s">
        <v>48</v>
      </c>
      <c r="H621" s="15">
        <f t="shared" ref="H621" si="761">+H618+39</f>
        <v>56761</v>
      </c>
    </row>
    <row r="622" spans="1:8">
      <c r="A622" s="10" t="s">
        <v>35</v>
      </c>
      <c r="B622" s="9">
        <f t="shared" si="730"/>
        <v>2055</v>
      </c>
      <c r="G622" s="10" t="s">
        <v>48</v>
      </c>
      <c r="H622" s="15">
        <f t="shared" ref="H622" si="762">+H618+50</f>
        <v>56772</v>
      </c>
    </row>
    <row r="623" spans="1:8">
      <c r="A623" s="10" t="s">
        <v>36</v>
      </c>
      <c r="B623" s="9">
        <f t="shared" si="730"/>
        <v>2055</v>
      </c>
      <c r="G623" s="10" t="s">
        <v>48</v>
      </c>
      <c r="H623" s="15">
        <f t="shared" ref="H623" si="763">+H618+60</f>
        <v>56782</v>
      </c>
    </row>
    <row r="624" spans="1:8">
      <c r="A624" s="10" t="s">
        <v>68</v>
      </c>
      <c r="B624" s="9">
        <f t="shared" si="730"/>
        <v>2055</v>
      </c>
      <c r="G624" s="10" t="s">
        <v>48</v>
      </c>
      <c r="H624" s="14" t="str">
        <f t="shared" ref="H624" si="764">"03.10."&amp;B624</f>
        <v>03.10.2055</v>
      </c>
    </row>
    <row r="625" spans="1:8">
      <c r="A625" s="10" t="s">
        <v>37</v>
      </c>
      <c r="B625" s="9">
        <f t="shared" si="730"/>
        <v>2055</v>
      </c>
      <c r="G625" s="10" t="s">
        <v>48</v>
      </c>
      <c r="H625" s="14" t="str">
        <f t="shared" ref="H625" si="765">"01.11."&amp;B625</f>
        <v>01.11.2055</v>
      </c>
    </row>
    <row r="626" spans="1:8">
      <c r="A626" s="10" t="s">
        <v>38</v>
      </c>
      <c r="B626" s="9">
        <f t="shared" si="730"/>
        <v>2055</v>
      </c>
      <c r="G626" s="10" t="s">
        <v>49</v>
      </c>
      <c r="H626" s="14" t="str">
        <f t="shared" ref="H626" si="766">"24.12."&amp;B626</f>
        <v>24.12.2055</v>
      </c>
    </row>
    <row r="627" spans="1:8">
      <c r="A627" s="10" t="s">
        <v>69</v>
      </c>
      <c r="B627" s="9">
        <f t="shared" si="730"/>
        <v>2055</v>
      </c>
      <c r="G627" s="10" t="s">
        <v>48</v>
      </c>
      <c r="H627" s="14" t="str">
        <f t="shared" ref="H627" si="767">"25.12."&amp;B627</f>
        <v>25.12.2055</v>
      </c>
    </row>
    <row r="628" spans="1:8">
      <c r="A628" s="10" t="s">
        <v>70</v>
      </c>
      <c r="B628" s="9">
        <f t="shared" si="730"/>
        <v>2055</v>
      </c>
      <c r="G628" s="10" t="s">
        <v>48</v>
      </c>
      <c r="H628" s="14" t="str">
        <f t="shared" ref="H628" si="768">"26.12."&amp;B628</f>
        <v>26.12.2055</v>
      </c>
    </row>
    <row r="629" spans="1:8">
      <c r="A629" s="10" t="s">
        <v>39</v>
      </c>
      <c r="B629" s="9">
        <f t="shared" si="730"/>
        <v>2055</v>
      </c>
      <c r="G629" s="10" t="s">
        <v>49</v>
      </c>
      <c r="H629" s="14" t="str">
        <f t="shared" ref="H629" si="769">"31.12."&amp;B629</f>
        <v>31.12.2055</v>
      </c>
    </row>
    <row r="630" spans="1:8">
      <c r="A630" s="10" t="s">
        <v>61</v>
      </c>
      <c r="B630" s="9">
        <f t="shared" si="730"/>
        <v>2056</v>
      </c>
      <c r="C630" s="10"/>
      <c r="D630" s="10"/>
      <c r="E630" s="10"/>
      <c r="F630" s="10"/>
      <c r="G630" s="10" t="s">
        <v>48</v>
      </c>
      <c r="H630" s="14" t="str">
        <f t="shared" ref="H630" si="770">"01.01."&amp;B630</f>
        <v>01.01.2056</v>
      </c>
    </row>
    <row r="631" spans="1:8">
      <c r="A631" s="10" t="s">
        <v>32</v>
      </c>
      <c r="B631" s="9">
        <f t="shared" si="730"/>
        <v>2056</v>
      </c>
      <c r="C631" s="10"/>
      <c r="D631" s="10"/>
      <c r="E631" s="10"/>
      <c r="F631" s="10"/>
      <c r="G631" s="10" t="s">
        <v>48</v>
      </c>
      <c r="H631" s="14" t="str">
        <f t="shared" ref="H631" si="771">"06.01."&amp;B631</f>
        <v>06.01.2056</v>
      </c>
    </row>
    <row r="632" spans="1:8">
      <c r="A632" s="10" t="s">
        <v>62</v>
      </c>
      <c r="B632" s="9">
        <f t="shared" si="730"/>
        <v>2056</v>
      </c>
      <c r="C632" s="10"/>
      <c r="D632" s="10"/>
      <c r="E632" s="10"/>
      <c r="F632" s="10"/>
      <c r="G632" s="10" t="s">
        <v>49</v>
      </c>
      <c r="H632" s="14">
        <f t="shared" ref="H632" si="772">+H634-4</f>
        <v>57068</v>
      </c>
    </row>
    <row r="633" spans="1:8">
      <c r="A633" s="10" t="s">
        <v>33</v>
      </c>
      <c r="B633" s="9">
        <f t="shared" si="730"/>
        <v>2056</v>
      </c>
      <c r="G633" s="10" t="s">
        <v>48</v>
      </c>
      <c r="H633" s="15">
        <f t="shared" ref="H633" si="773">+H634-3</f>
        <v>57069</v>
      </c>
    </row>
    <row r="634" spans="1:8">
      <c r="A634" s="10" t="s">
        <v>64</v>
      </c>
      <c r="B634" s="9">
        <f t="shared" si="730"/>
        <v>2056</v>
      </c>
      <c r="C634" s="11">
        <f t="shared" ref="C634" si="774">INT(B634/100)</f>
        <v>20</v>
      </c>
      <c r="D634" s="10">
        <f t="shared" ref="D634" si="775">MOD(19*MOD(B634,19)+C634-INT(C634/4)-INT((C634-INT((C634+8)/25)+1)/3)+15,30)</f>
        <v>10</v>
      </c>
      <c r="E634" s="10">
        <f t="shared" ref="E634" si="776">MOD(32+2*MOD(C634,4)+2*INT(MOD(B634,100)/4)-D634-MOD(MOD(B634,100),4),7)</f>
        <v>1</v>
      </c>
      <c r="F634" s="16">
        <f t="shared" ref="F634" si="777">D634+E634-7*INT((MOD(B634,19)+11*D634+22*E634)/451)+22</f>
        <v>33</v>
      </c>
      <c r="G634" s="16" t="s">
        <v>65</v>
      </c>
      <c r="H634" s="17" t="str">
        <f t="shared" ref="H634" si="778">TEXT(IF(F634-31 &lt; 1,F634,F634-31),"0#")&amp;"."&amp;IF(F634 &gt; 31,"04.","03.")&amp;B634</f>
        <v>02.04.2056</v>
      </c>
    </row>
    <row r="635" spans="1:8">
      <c r="A635" s="10" t="s">
        <v>34</v>
      </c>
      <c r="B635" s="9">
        <f t="shared" si="730"/>
        <v>2056</v>
      </c>
      <c r="G635" s="10" t="s">
        <v>48</v>
      </c>
      <c r="H635" s="15">
        <f t="shared" ref="H635" si="779">+H634+1</f>
        <v>57073</v>
      </c>
    </row>
    <row r="636" spans="1:8">
      <c r="A636" s="10" t="s">
        <v>66</v>
      </c>
      <c r="B636" s="9">
        <f t="shared" si="730"/>
        <v>2056</v>
      </c>
      <c r="G636" s="10" t="s">
        <v>48</v>
      </c>
      <c r="H636" s="14" t="str">
        <f t="shared" ref="H636" si="780">"01.05."&amp;B636</f>
        <v>01.05.2056</v>
      </c>
    </row>
    <row r="637" spans="1:8">
      <c r="A637" s="10" t="s">
        <v>67</v>
      </c>
      <c r="B637" s="9">
        <f t="shared" si="730"/>
        <v>2056</v>
      </c>
      <c r="G637" s="10" t="s">
        <v>48</v>
      </c>
      <c r="H637" s="15">
        <f t="shared" ref="H637" si="781">+H634+39</f>
        <v>57111</v>
      </c>
    </row>
    <row r="638" spans="1:8">
      <c r="A638" s="10" t="s">
        <v>35</v>
      </c>
      <c r="B638" s="9">
        <f t="shared" si="730"/>
        <v>2056</v>
      </c>
      <c r="G638" s="10" t="s">
        <v>48</v>
      </c>
      <c r="H638" s="15">
        <f t="shared" ref="H638" si="782">+H634+50</f>
        <v>57122</v>
      </c>
    </row>
    <row r="639" spans="1:8">
      <c r="A639" s="10" t="s">
        <v>36</v>
      </c>
      <c r="B639" s="9">
        <f t="shared" si="730"/>
        <v>2056</v>
      </c>
      <c r="G639" s="10" t="s">
        <v>48</v>
      </c>
      <c r="H639" s="15">
        <f t="shared" ref="H639" si="783">+H634+60</f>
        <v>57132</v>
      </c>
    </row>
    <row r="640" spans="1:8">
      <c r="A640" s="10" t="s">
        <v>68</v>
      </c>
      <c r="B640" s="9">
        <f t="shared" si="730"/>
        <v>2056</v>
      </c>
      <c r="G640" s="10" t="s">
        <v>48</v>
      </c>
      <c r="H640" s="14" t="str">
        <f t="shared" ref="H640" si="784">"03.10."&amp;B640</f>
        <v>03.10.2056</v>
      </c>
    </row>
    <row r="641" spans="1:8">
      <c r="A641" s="10" t="s">
        <v>37</v>
      </c>
      <c r="B641" s="9">
        <f t="shared" si="730"/>
        <v>2056</v>
      </c>
      <c r="G641" s="10" t="s">
        <v>48</v>
      </c>
      <c r="H641" s="14" t="str">
        <f t="shared" ref="H641" si="785">"01.11."&amp;B641</f>
        <v>01.11.2056</v>
      </c>
    </row>
    <row r="642" spans="1:8">
      <c r="A642" s="10" t="s">
        <v>38</v>
      </c>
      <c r="B642" s="9">
        <f t="shared" si="730"/>
        <v>2056</v>
      </c>
      <c r="G642" s="10" t="s">
        <v>49</v>
      </c>
      <c r="H642" s="14" t="str">
        <f t="shared" ref="H642" si="786">"24.12."&amp;B642</f>
        <v>24.12.2056</v>
      </c>
    </row>
    <row r="643" spans="1:8">
      <c r="A643" s="10" t="s">
        <v>69</v>
      </c>
      <c r="B643" s="9">
        <f t="shared" si="730"/>
        <v>2056</v>
      </c>
      <c r="G643" s="10" t="s">
        <v>48</v>
      </c>
      <c r="H643" s="14" t="str">
        <f t="shared" ref="H643" si="787">"25.12."&amp;B643</f>
        <v>25.12.2056</v>
      </c>
    </row>
    <row r="644" spans="1:8">
      <c r="A644" s="10" t="s">
        <v>70</v>
      </c>
      <c r="B644" s="9">
        <f t="shared" si="730"/>
        <v>2056</v>
      </c>
      <c r="G644" s="10" t="s">
        <v>48</v>
      </c>
      <c r="H644" s="14" t="str">
        <f t="shared" ref="H644" si="788">"26.12."&amp;B644</f>
        <v>26.12.2056</v>
      </c>
    </row>
    <row r="645" spans="1:8">
      <c r="A645" s="10" t="s">
        <v>39</v>
      </c>
      <c r="B645" s="9">
        <f t="shared" si="730"/>
        <v>2056</v>
      </c>
      <c r="G645" s="10" t="s">
        <v>49</v>
      </c>
      <c r="H645" s="14" t="str">
        <f t="shared" ref="H645" si="789">"31.12."&amp;B645</f>
        <v>31.12.2056</v>
      </c>
    </row>
    <row r="646" spans="1:8">
      <c r="A646" s="10" t="s">
        <v>61</v>
      </c>
      <c r="B646" s="9">
        <f t="shared" si="730"/>
        <v>2057</v>
      </c>
      <c r="C646" s="10"/>
      <c r="D646" s="10"/>
      <c r="E646" s="10"/>
      <c r="F646" s="10"/>
      <c r="G646" s="10" t="s">
        <v>48</v>
      </c>
      <c r="H646" s="14" t="str">
        <f t="shared" ref="H646" si="790">"01.01."&amp;B646</f>
        <v>01.01.2057</v>
      </c>
    </row>
    <row r="647" spans="1:8">
      <c r="A647" s="10" t="s">
        <v>32</v>
      </c>
      <c r="B647" s="9">
        <f t="shared" si="730"/>
        <v>2057</v>
      </c>
      <c r="C647" s="10"/>
      <c r="D647" s="10"/>
      <c r="E647" s="10"/>
      <c r="F647" s="10"/>
      <c r="G647" s="10" t="s">
        <v>48</v>
      </c>
      <c r="H647" s="14" t="str">
        <f t="shared" ref="H647" si="791">"06.01."&amp;B647</f>
        <v>06.01.2057</v>
      </c>
    </row>
    <row r="648" spans="1:8">
      <c r="A648" s="10" t="s">
        <v>62</v>
      </c>
      <c r="B648" s="9">
        <f t="shared" si="730"/>
        <v>2057</v>
      </c>
      <c r="C648" s="10"/>
      <c r="D648" s="10"/>
      <c r="E648" s="10"/>
      <c r="F648" s="10"/>
      <c r="G648" s="10" t="s">
        <v>49</v>
      </c>
      <c r="H648" s="14">
        <f t="shared" ref="H648" si="792">+H650-4</f>
        <v>57453</v>
      </c>
    </row>
    <row r="649" spans="1:8">
      <c r="A649" s="10" t="s">
        <v>33</v>
      </c>
      <c r="B649" s="9">
        <f t="shared" si="730"/>
        <v>2057</v>
      </c>
      <c r="G649" s="10" t="s">
        <v>48</v>
      </c>
      <c r="H649" s="15">
        <f t="shared" ref="H649" si="793">+H650-3</f>
        <v>57454</v>
      </c>
    </row>
    <row r="650" spans="1:8">
      <c r="A650" s="10" t="s">
        <v>64</v>
      </c>
      <c r="B650" s="9">
        <f t="shared" si="730"/>
        <v>2057</v>
      </c>
      <c r="C650" s="11">
        <f t="shared" ref="C650" si="794">INT(B650/100)</f>
        <v>20</v>
      </c>
      <c r="D650" s="10">
        <f t="shared" ref="D650" si="795">MOD(19*MOD(B650,19)+C650-INT(C650/4)-INT((C650-INT((C650+8)/25)+1)/3)+15,30)</f>
        <v>29</v>
      </c>
      <c r="E650" s="10">
        <f t="shared" ref="E650" si="796">MOD(32+2*MOD(C650,4)+2*INT(MOD(B650,100)/4)-D650-MOD(MOD(B650,100),4),7)</f>
        <v>2</v>
      </c>
      <c r="F650" s="16">
        <f t="shared" ref="F650" si="797">D650+E650-7*INT((MOD(B650,19)+11*D650+22*E650)/451)+22</f>
        <v>53</v>
      </c>
      <c r="G650" s="16" t="s">
        <v>65</v>
      </c>
      <c r="H650" s="17" t="str">
        <f t="shared" ref="H650" si="798">TEXT(IF(F650-31 &lt; 1,F650,F650-31),"0#")&amp;"."&amp;IF(F650 &gt; 31,"04.","03.")&amp;B650</f>
        <v>22.04.2057</v>
      </c>
    </row>
    <row r="651" spans="1:8">
      <c r="A651" s="10" t="s">
        <v>34</v>
      </c>
      <c r="B651" s="9">
        <f t="shared" si="730"/>
        <v>2057</v>
      </c>
      <c r="G651" s="10" t="s">
        <v>48</v>
      </c>
      <c r="H651" s="15">
        <f t="shared" ref="H651" si="799">+H650+1</f>
        <v>57458</v>
      </c>
    </row>
    <row r="652" spans="1:8">
      <c r="A652" s="10" t="s">
        <v>66</v>
      </c>
      <c r="B652" s="9">
        <f t="shared" si="730"/>
        <v>2057</v>
      </c>
      <c r="G652" s="10" t="s">
        <v>48</v>
      </c>
      <c r="H652" s="14" t="str">
        <f t="shared" ref="H652" si="800">"01.05."&amp;B652</f>
        <v>01.05.2057</v>
      </c>
    </row>
    <row r="653" spans="1:8">
      <c r="A653" s="10" t="s">
        <v>67</v>
      </c>
      <c r="B653" s="9">
        <f t="shared" si="730"/>
        <v>2057</v>
      </c>
      <c r="G653" s="10" t="s">
        <v>48</v>
      </c>
      <c r="H653" s="15">
        <f t="shared" ref="H653" si="801">+H650+39</f>
        <v>57496</v>
      </c>
    </row>
    <row r="654" spans="1:8">
      <c r="A654" s="10" t="s">
        <v>35</v>
      </c>
      <c r="B654" s="9">
        <f t="shared" si="730"/>
        <v>2057</v>
      </c>
      <c r="G654" s="10" t="s">
        <v>48</v>
      </c>
      <c r="H654" s="15">
        <f t="shared" ref="H654" si="802">+H650+50</f>
        <v>57507</v>
      </c>
    </row>
    <row r="655" spans="1:8">
      <c r="A655" s="10" t="s">
        <v>36</v>
      </c>
      <c r="B655" s="9">
        <f t="shared" si="730"/>
        <v>2057</v>
      </c>
      <c r="G655" s="10" t="s">
        <v>48</v>
      </c>
      <c r="H655" s="15">
        <f t="shared" ref="H655" si="803">+H650+60</f>
        <v>57517</v>
      </c>
    </row>
    <row r="656" spans="1:8">
      <c r="A656" s="10" t="s">
        <v>68</v>
      </c>
      <c r="B656" s="9">
        <f t="shared" si="730"/>
        <v>2057</v>
      </c>
      <c r="G656" s="10" t="s">
        <v>48</v>
      </c>
      <c r="H656" s="14" t="str">
        <f t="shared" ref="H656" si="804">"03.10."&amp;B656</f>
        <v>03.10.2057</v>
      </c>
    </row>
    <row r="657" spans="1:8">
      <c r="A657" s="10" t="s">
        <v>37</v>
      </c>
      <c r="B657" s="9">
        <f t="shared" si="730"/>
        <v>2057</v>
      </c>
      <c r="G657" s="10" t="s">
        <v>48</v>
      </c>
      <c r="H657" s="14" t="str">
        <f t="shared" ref="H657" si="805">"01.11."&amp;B657</f>
        <v>01.11.2057</v>
      </c>
    </row>
    <row r="658" spans="1:8">
      <c r="A658" s="10" t="s">
        <v>38</v>
      </c>
      <c r="B658" s="9">
        <f t="shared" si="730"/>
        <v>2057</v>
      </c>
      <c r="G658" s="10" t="s">
        <v>49</v>
      </c>
      <c r="H658" s="14" t="str">
        <f t="shared" ref="H658" si="806">"24.12."&amp;B658</f>
        <v>24.12.2057</v>
      </c>
    </row>
    <row r="659" spans="1:8">
      <c r="A659" s="10" t="s">
        <v>69</v>
      </c>
      <c r="B659" s="9">
        <f t="shared" si="730"/>
        <v>2057</v>
      </c>
      <c r="G659" s="10" t="s">
        <v>48</v>
      </c>
      <c r="H659" s="14" t="str">
        <f t="shared" ref="H659" si="807">"25.12."&amp;B659</f>
        <v>25.12.2057</v>
      </c>
    </row>
    <row r="660" spans="1:8">
      <c r="A660" s="10" t="s">
        <v>70</v>
      </c>
      <c r="B660" s="9">
        <f t="shared" si="730"/>
        <v>2057</v>
      </c>
      <c r="G660" s="10" t="s">
        <v>48</v>
      </c>
      <c r="H660" s="14" t="str">
        <f t="shared" ref="H660" si="808">"26.12."&amp;B660</f>
        <v>26.12.2057</v>
      </c>
    </row>
    <row r="661" spans="1:8">
      <c r="A661" s="10" t="s">
        <v>39</v>
      </c>
      <c r="B661" s="9">
        <f t="shared" si="730"/>
        <v>2057</v>
      </c>
      <c r="G661" s="10" t="s">
        <v>49</v>
      </c>
      <c r="H661" s="14" t="str">
        <f t="shared" ref="H661" si="809">"31.12."&amp;B661</f>
        <v>31.12.2057</v>
      </c>
    </row>
    <row r="662" spans="1:8">
      <c r="A662" s="10" t="s">
        <v>61</v>
      </c>
      <c r="B662" s="9">
        <f t="shared" si="730"/>
        <v>2058</v>
      </c>
      <c r="C662" s="10"/>
      <c r="D662" s="10"/>
      <c r="E662" s="10"/>
      <c r="F662" s="10"/>
      <c r="G662" s="10" t="s">
        <v>48</v>
      </c>
      <c r="H662" s="14" t="str">
        <f t="shared" ref="H662" si="810">"01.01."&amp;B662</f>
        <v>01.01.2058</v>
      </c>
    </row>
    <row r="663" spans="1:8">
      <c r="A663" s="10" t="s">
        <v>32</v>
      </c>
      <c r="B663" s="9">
        <f t="shared" ref="B663:B726" si="811">+B647+1</f>
        <v>2058</v>
      </c>
      <c r="C663" s="10"/>
      <c r="D663" s="10"/>
      <c r="E663" s="10"/>
      <c r="F663" s="10"/>
      <c r="G663" s="10" t="s">
        <v>48</v>
      </c>
      <c r="H663" s="14" t="str">
        <f t="shared" ref="H663" si="812">"06.01."&amp;B663</f>
        <v>06.01.2058</v>
      </c>
    </row>
    <row r="664" spans="1:8">
      <c r="A664" s="10" t="s">
        <v>62</v>
      </c>
      <c r="B664" s="9">
        <f t="shared" si="811"/>
        <v>2058</v>
      </c>
      <c r="C664" s="10"/>
      <c r="D664" s="10"/>
      <c r="E664" s="10"/>
      <c r="F664" s="10"/>
      <c r="G664" s="10" t="s">
        <v>49</v>
      </c>
      <c r="H664" s="14">
        <f t="shared" ref="H664" si="813">+H666-4</f>
        <v>57810</v>
      </c>
    </row>
    <row r="665" spans="1:8">
      <c r="A665" s="10" t="s">
        <v>33</v>
      </c>
      <c r="B665" s="9">
        <f t="shared" si="811"/>
        <v>2058</v>
      </c>
      <c r="G665" s="10" t="s">
        <v>48</v>
      </c>
      <c r="H665" s="15">
        <f t="shared" ref="H665" si="814">+H666-3</f>
        <v>57811</v>
      </c>
    </row>
    <row r="666" spans="1:8">
      <c r="A666" s="10" t="s">
        <v>64</v>
      </c>
      <c r="B666" s="9">
        <f t="shared" si="811"/>
        <v>2058</v>
      </c>
      <c r="C666" s="11">
        <f t="shared" ref="C666" si="815">INT(B666/100)</f>
        <v>20</v>
      </c>
      <c r="D666" s="10">
        <f t="shared" ref="D666" si="816">MOD(19*MOD(B666,19)+C666-INT(C666/4)-INT((C666-INT((C666+8)/25)+1)/3)+15,30)</f>
        <v>18</v>
      </c>
      <c r="E666" s="10">
        <f t="shared" ref="E666" si="817">MOD(32+2*MOD(C666,4)+2*INT(MOD(B666,100)/4)-D666-MOD(MOD(B666,100),4),7)</f>
        <v>5</v>
      </c>
      <c r="F666" s="16">
        <f t="shared" ref="F666" si="818">D666+E666-7*INT((MOD(B666,19)+11*D666+22*E666)/451)+22</f>
        <v>45</v>
      </c>
      <c r="G666" s="16" t="s">
        <v>65</v>
      </c>
      <c r="H666" s="17" t="str">
        <f t="shared" ref="H666" si="819">TEXT(IF(F666-31 &lt; 1,F666,F666-31),"0#")&amp;"."&amp;IF(F666 &gt; 31,"04.","03.")&amp;B666</f>
        <v>14.04.2058</v>
      </c>
    </row>
    <row r="667" spans="1:8">
      <c r="A667" s="10" t="s">
        <v>34</v>
      </c>
      <c r="B667" s="9">
        <f t="shared" si="811"/>
        <v>2058</v>
      </c>
      <c r="G667" s="10" t="s">
        <v>48</v>
      </c>
      <c r="H667" s="15">
        <f t="shared" ref="H667" si="820">+H666+1</f>
        <v>57815</v>
      </c>
    </row>
    <row r="668" spans="1:8">
      <c r="A668" s="10" t="s">
        <v>66</v>
      </c>
      <c r="B668" s="9">
        <f t="shared" si="811"/>
        <v>2058</v>
      </c>
      <c r="G668" s="10" t="s">
        <v>48</v>
      </c>
      <c r="H668" s="14" t="str">
        <f t="shared" ref="H668" si="821">"01.05."&amp;B668</f>
        <v>01.05.2058</v>
      </c>
    </row>
    <row r="669" spans="1:8">
      <c r="A669" s="10" t="s">
        <v>67</v>
      </c>
      <c r="B669" s="9">
        <f t="shared" si="811"/>
        <v>2058</v>
      </c>
      <c r="G669" s="10" t="s">
        <v>48</v>
      </c>
      <c r="H669" s="15">
        <f t="shared" ref="H669" si="822">+H666+39</f>
        <v>57853</v>
      </c>
    </row>
    <row r="670" spans="1:8">
      <c r="A670" s="10" t="s">
        <v>35</v>
      </c>
      <c r="B670" s="9">
        <f t="shared" si="811"/>
        <v>2058</v>
      </c>
      <c r="G670" s="10" t="s">
        <v>48</v>
      </c>
      <c r="H670" s="15">
        <f t="shared" ref="H670" si="823">+H666+50</f>
        <v>57864</v>
      </c>
    </row>
    <row r="671" spans="1:8">
      <c r="A671" s="10" t="s">
        <v>36</v>
      </c>
      <c r="B671" s="9">
        <f t="shared" si="811"/>
        <v>2058</v>
      </c>
      <c r="G671" s="10" t="s">
        <v>48</v>
      </c>
      <c r="H671" s="15">
        <f t="shared" ref="H671" si="824">+H666+60</f>
        <v>57874</v>
      </c>
    </row>
    <row r="672" spans="1:8">
      <c r="A672" s="10" t="s">
        <v>68</v>
      </c>
      <c r="B672" s="9">
        <f t="shared" si="811"/>
        <v>2058</v>
      </c>
      <c r="G672" s="10" t="s">
        <v>48</v>
      </c>
      <c r="H672" s="14" t="str">
        <f t="shared" ref="H672" si="825">"03.10."&amp;B672</f>
        <v>03.10.2058</v>
      </c>
    </row>
    <row r="673" spans="1:8">
      <c r="A673" s="10" t="s">
        <v>37</v>
      </c>
      <c r="B673" s="9">
        <f t="shared" si="811"/>
        <v>2058</v>
      </c>
      <c r="G673" s="10" t="s">
        <v>48</v>
      </c>
      <c r="H673" s="14" t="str">
        <f t="shared" ref="H673" si="826">"01.11."&amp;B673</f>
        <v>01.11.2058</v>
      </c>
    </row>
    <row r="674" spans="1:8">
      <c r="A674" s="10" t="s">
        <v>38</v>
      </c>
      <c r="B674" s="9">
        <f t="shared" si="811"/>
        <v>2058</v>
      </c>
      <c r="G674" s="10" t="s">
        <v>49</v>
      </c>
      <c r="H674" s="14" t="str">
        <f t="shared" ref="H674" si="827">"24.12."&amp;B674</f>
        <v>24.12.2058</v>
      </c>
    </row>
    <row r="675" spans="1:8">
      <c r="A675" s="10" t="s">
        <v>69</v>
      </c>
      <c r="B675" s="9">
        <f t="shared" si="811"/>
        <v>2058</v>
      </c>
      <c r="G675" s="10" t="s">
        <v>48</v>
      </c>
      <c r="H675" s="14" t="str">
        <f t="shared" ref="H675" si="828">"25.12."&amp;B675</f>
        <v>25.12.2058</v>
      </c>
    </row>
    <row r="676" spans="1:8">
      <c r="A676" s="10" t="s">
        <v>70</v>
      </c>
      <c r="B676" s="9">
        <f t="shared" si="811"/>
        <v>2058</v>
      </c>
      <c r="G676" s="10" t="s">
        <v>48</v>
      </c>
      <c r="H676" s="14" t="str">
        <f t="shared" ref="H676" si="829">"26.12."&amp;B676</f>
        <v>26.12.2058</v>
      </c>
    </row>
    <row r="677" spans="1:8">
      <c r="A677" s="10" t="s">
        <v>39</v>
      </c>
      <c r="B677" s="9">
        <f t="shared" si="811"/>
        <v>2058</v>
      </c>
      <c r="G677" s="10" t="s">
        <v>49</v>
      </c>
      <c r="H677" s="14" t="str">
        <f t="shared" ref="H677" si="830">"31.12."&amp;B677</f>
        <v>31.12.2058</v>
      </c>
    </row>
    <row r="678" spans="1:8">
      <c r="A678" s="10" t="s">
        <v>61</v>
      </c>
      <c r="B678" s="9">
        <f t="shared" si="811"/>
        <v>2059</v>
      </c>
      <c r="C678" s="10"/>
      <c r="D678" s="10"/>
      <c r="E678" s="10"/>
      <c r="F678" s="10"/>
      <c r="G678" s="10" t="s">
        <v>48</v>
      </c>
      <c r="H678" s="14" t="str">
        <f t="shared" ref="H678" si="831">"01.01."&amp;B678</f>
        <v>01.01.2059</v>
      </c>
    </row>
    <row r="679" spans="1:8">
      <c r="A679" s="10" t="s">
        <v>32</v>
      </c>
      <c r="B679" s="9">
        <f t="shared" si="811"/>
        <v>2059</v>
      </c>
      <c r="C679" s="10"/>
      <c r="D679" s="10"/>
      <c r="E679" s="10"/>
      <c r="F679" s="10"/>
      <c r="G679" s="10" t="s">
        <v>48</v>
      </c>
      <c r="H679" s="14" t="str">
        <f t="shared" ref="H679" si="832">"06.01."&amp;B679</f>
        <v>06.01.2059</v>
      </c>
    </row>
    <row r="680" spans="1:8">
      <c r="A680" s="10" t="s">
        <v>62</v>
      </c>
      <c r="B680" s="9">
        <f t="shared" si="811"/>
        <v>2059</v>
      </c>
      <c r="C680" s="10"/>
      <c r="D680" s="10"/>
      <c r="E680" s="10"/>
      <c r="F680" s="10"/>
      <c r="G680" s="10" t="s">
        <v>49</v>
      </c>
      <c r="H680" s="14">
        <f t="shared" ref="H680" si="833">+H682-4</f>
        <v>58160</v>
      </c>
    </row>
    <row r="681" spans="1:8">
      <c r="A681" s="10" t="s">
        <v>33</v>
      </c>
      <c r="B681" s="9">
        <f t="shared" si="811"/>
        <v>2059</v>
      </c>
      <c r="G681" s="10" t="s">
        <v>48</v>
      </c>
      <c r="H681" s="15">
        <f t="shared" ref="H681" si="834">+H682-3</f>
        <v>58161</v>
      </c>
    </row>
    <row r="682" spans="1:8">
      <c r="A682" s="10" t="s">
        <v>64</v>
      </c>
      <c r="B682" s="9">
        <f t="shared" si="811"/>
        <v>2059</v>
      </c>
      <c r="C682" s="11">
        <f t="shared" ref="C682" si="835">INT(B682/100)</f>
        <v>20</v>
      </c>
      <c r="D682" s="10">
        <f t="shared" ref="D682" si="836">MOD(19*MOD(B682,19)+C682-INT(C682/4)-INT((C682-INT((C682+8)/25)+1)/3)+15,30)</f>
        <v>7</v>
      </c>
      <c r="E682" s="10">
        <f t="shared" ref="E682" si="837">MOD(32+2*MOD(C682,4)+2*INT(MOD(B682,100)/4)-D682-MOD(MOD(B682,100),4),7)</f>
        <v>1</v>
      </c>
      <c r="F682" s="16">
        <f t="shared" ref="F682" si="838">D682+E682-7*INT((MOD(B682,19)+11*D682+22*E682)/451)+22</f>
        <v>30</v>
      </c>
      <c r="G682" s="16" t="s">
        <v>65</v>
      </c>
      <c r="H682" s="17" t="str">
        <f t="shared" ref="H682" si="839">TEXT(IF(F682-31 &lt; 1,F682,F682-31),"0#")&amp;"."&amp;IF(F682 &gt; 31,"04.","03.")&amp;B682</f>
        <v>30.03.2059</v>
      </c>
    </row>
    <row r="683" spans="1:8">
      <c r="A683" s="10" t="s">
        <v>34</v>
      </c>
      <c r="B683" s="9">
        <f t="shared" si="811"/>
        <v>2059</v>
      </c>
      <c r="G683" s="10" t="s">
        <v>48</v>
      </c>
      <c r="H683" s="15">
        <f t="shared" ref="H683" si="840">+H682+1</f>
        <v>58165</v>
      </c>
    </row>
    <row r="684" spans="1:8">
      <c r="A684" s="10" t="s">
        <v>66</v>
      </c>
      <c r="B684" s="9">
        <f t="shared" si="811"/>
        <v>2059</v>
      </c>
      <c r="G684" s="10" t="s">
        <v>48</v>
      </c>
      <c r="H684" s="14" t="str">
        <f t="shared" ref="H684" si="841">"01.05."&amp;B684</f>
        <v>01.05.2059</v>
      </c>
    </row>
    <row r="685" spans="1:8">
      <c r="A685" s="10" t="s">
        <v>67</v>
      </c>
      <c r="B685" s="9">
        <f t="shared" si="811"/>
        <v>2059</v>
      </c>
      <c r="G685" s="10" t="s">
        <v>48</v>
      </c>
      <c r="H685" s="15">
        <f t="shared" ref="H685" si="842">+H682+39</f>
        <v>58203</v>
      </c>
    </row>
    <row r="686" spans="1:8">
      <c r="A686" s="10" t="s">
        <v>35</v>
      </c>
      <c r="B686" s="9">
        <f t="shared" si="811"/>
        <v>2059</v>
      </c>
      <c r="G686" s="10" t="s">
        <v>48</v>
      </c>
      <c r="H686" s="15">
        <f t="shared" ref="H686" si="843">+H682+50</f>
        <v>58214</v>
      </c>
    </row>
    <row r="687" spans="1:8">
      <c r="A687" s="10" t="s">
        <v>36</v>
      </c>
      <c r="B687" s="9">
        <f t="shared" si="811"/>
        <v>2059</v>
      </c>
      <c r="G687" s="10" t="s">
        <v>48</v>
      </c>
      <c r="H687" s="15">
        <f t="shared" ref="H687" si="844">+H682+60</f>
        <v>58224</v>
      </c>
    </row>
    <row r="688" spans="1:8">
      <c r="A688" s="10" t="s">
        <v>68</v>
      </c>
      <c r="B688" s="9">
        <f t="shared" si="811"/>
        <v>2059</v>
      </c>
      <c r="G688" s="10" t="s">
        <v>48</v>
      </c>
      <c r="H688" s="14" t="str">
        <f t="shared" ref="H688" si="845">"03.10."&amp;B688</f>
        <v>03.10.2059</v>
      </c>
    </row>
    <row r="689" spans="1:8">
      <c r="A689" s="10" t="s">
        <v>37</v>
      </c>
      <c r="B689" s="9">
        <f t="shared" si="811"/>
        <v>2059</v>
      </c>
      <c r="G689" s="10" t="s">
        <v>48</v>
      </c>
      <c r="H689" s="14" t="str">
        <f t="shared" ref="H689" si="846">"01.11."&amp;B689</f>
        <v>01.11.2059</v>
      </c>
    </row>
    <row r="690" spans="1:8">
      <c r="A690" s="10" t="s">
        <v>38</v>
      </c>
      <c r="B690" s="9">
        <f t="shared" si="811"/>
        <v>2059</v>
      </c>
      <c r="G690" s="10" t="s">
        <v>49</v>
      </c>
      <c r="H690" s="14" t="str">
        <f t="shared" ref="H690" si="847">"24.12."&amp;B690</f>
        <v>24.12.2059</v>
      </c>
    </row>
    <row r="691" spans="1:8">
      <c r="A691" s="10" t="s">
        <v>69</v>
      </c>
      <c r="B691" s="9">
        <f t="shared" si="811"/>
        <v>2059</v>
      </c>
      <c r="G691" s="10" t="s">
        <v>48</v>
      </c>
      <c r="H691" s="14" t="str">
        <f t="shared" ref="H691" si="848">"25.12."&amp;B691</f>
        <v>25.12.2059</v>
      </c>
    </row>
    <row r="692" spans="1:8">
      <c r="A692" s="10" t="s">
        <v>70</v>
      </c>
      <c r="B692" s="9">
        <f t="shared" si="811"/>
        <v>2059</v>
      </c>
      <c r="G692" s="10" t="s">
        <v>48</v>
      </c>
      <c r="H692" s="14" t="str">
        <f t="shared" ref="H692" si="849">"26.12."&amp;B692</f>
        <v>26.12.2059</v>
      </c>
    </row>
    <row r="693" spans="1:8">
      <c r="A693" s="10" t="s">
        <v>39</v>
      </c>
      <c r="B693" s="9">
        <f t="shared" si="811"/>
        <v>2059</v>
      </c>
      <c r="G693" s="10" t="s">
        <v>49</v>
      </c>
      <c r="H693" s="14" t="str">
        <f t="shared" ref="H693" si="850">"31.12."&amp;B693</f>
        <v>31.12.2059</v>
      </c>
    </row>
    <row r="694" spans="1:8">
      <c r="A694" s="10" t="s">
        <v>61</v>
      </c>
      <c r="B694" s="9">
        <f t="shared" si="811"/>
        <v>2060</v>
      </c>
      <c r="C694" s="10"/>
      <c r="D694" s="10"/>
      <c r="E694" s="10"/>
      <c r="F694" s="10"/>
      <c r="G694" s="10" t="s">
        <v>48</v>
      </c>
      <c r="H694" s="14" t="str">
        <f t="shared" ref="H694" si="851">"01.01."&amp;B694</f>
        <v>01.01.2060</v>
      </c>
    </row>
    <row r="695" spans="1:8">
      <c r="A695" s="10" t="s">
        <v>32</v>
      </c>
      <c r="B695" s="9">
        <f t="shared" si="811"/>
        <v>2060</v>
      </c>
      <c r="C695" s="10"/>
      <c r="D695" s="10"/>
      <c r="E695" s="10"/>
      <c r="F695" s="10"/>
      <c r="G695" s="10" t="s">
        <v>48</v>
      </c>
      <c r="H695" s="14" t="str">
        <f t="shared" ref="H695" si="852">"06.01."&amp;B695</f>
        <v>06.01.2060</v>
      </c>
    </row>
    <row r="696" spans="1:8">
      <c r="A696" s="10" t="s">
        <v>62</v>
      </c>
      <c r="B696" s="9">
        <f t="shared" si="811"/>
        <v>2060</v>
      </c>
      <c r="C696" s="10"/>
      <c r="D696" s="10"/>
      <c r="E696" s="10"/>
      <c r="F696" s="10"/>
      <c r="G696" s="10" t="s">
        <v>49</v>
      </c>
      <c r="H696" s="14">
        <f t="shared" ref="H696" si="853">+H698-4</f>
        <v>58545</v>
      </c>
    </row>
    <row r="697" spans="1:8">
      <c r="A697" s="10" t="s">
        <v>33</v>
      </c>
      <c r="B697" s="9">
        <f t="shared" si="811"/>
        <v>2060</v>
      </c>
      <c r="G697" s="10" t="s">
        <v>48</v>
      </c>
      <c r="H697" s="15">
        <f t="shared" ref="H697" si="854">+H698-3</f>
        <v>58546</v>
      </c>
    </row>
    <row r="698" spans="1:8">
      <c r="A698" s="10" t="s">
        <v>64</v>
      </c>
      <c r="B698" s="9">
        <f t="shared" si="811"/>
        <v>2060</v>
      </c>
      <c r="C698" s="11">
        <f t="shared" ref="C698" si="855">INT(B698/100)</f>
        <v>20</v>
      </c>
      <c r="D698" s="10">
        <f t="shared" ref="D698" si="856">MOD(19*MOD(B698,19)+C698-INT(C698/4)-INT((C698-INT((C698+8)/25)+1)/3)+15,30)</f>
        <v>26</v>
      </c>
      <c r="E698" s="10">
        <f t="shared" ref="E698" si="857">MOD(32+2*MOD(C698,4)+2*INT(MOD(B698,100)/4)-D698-MOD(MOD(B698,100),4),7)</f>
        <v>1</v>
      </c>
      <c r="F698" s="16">
        <f t="shared" ref="F698" si="858">D698+E698-7*INT((MOD(B698,19)+11*D698+22*E698)/451)+22</f>
        <v>49</v>
      </c>
      <c r="G698" s="16" t="s">
        <v>65</v>
      </c>
      <c r="H698" s="17" t="str">
        <f t="shared" ref="H698" si="859">TEXT(IF(F698-31 &lt; 1,F698,F698-31),"0#")&amp;"."&amp;IF(F698 &gt; 31,"04.","03.")&amp;B698</f>
        <v>18.04.2060</v>
      </c>
    </row>
    <row r="699" spans="1:8">
      <c r="A699" s="10" t="s">
        <v>34</v>
      </c>
      <c r="B699" s="9">
        <f t="shared" si="811"/>
        <v>2060</v>
      </c>
      <c r="G699" s="10" t="s">
        <v>48</v>
      </c>
      <c r="H699" s="15">
        <f t="shared" ref="H699" si="860">+H698+1</f>
        <v>58550</v>
      </c>
    </row>
    <row r="700" spans="1:8">
      <c r="A700" s="10" t="s">
        <v>66</v>
      </c>
      <c r="B700" s="9">
        <f t="shared" si="811"/>
        <v>2060</v>
      </c>
      <c r="G700" s="10" t="s">
        <v>48</v>
      </c>
      <c r="H700" s="14" t="str">
        <f t="shared" ref="H700" si="861">"01.05."&amp;B700</f>
        <v>01.05.2060</v>
      </c>
    </row>
    <row r="701" spans="1:8">
      <c r="A701" s="10" t="s">
        <v>67</v>
      </c>
      <c r="B701" s="9">
        <f t="shared" si="811"/>
        <v>2060</v>
      </c>
      <c r="G701" s="10" t="s">
        <v>48</v>
      </c>
      <c r="H701" s="15">
        <f t="shared" ref="H701" si="862">+H698+39</f>
        <v>58588</v>
      </c>
    </row>
    <row r="702" spans="1:8">
      <c r="A702" s="10" t="s">
        <v>35</v>
      </c>
      <c r="B702" s="9">
        <f t="shared" si="811"/>
        <v>2060</v>
      </c>
      <c r="G702" s="10" t="s">
        <v>48</v>
      </c>
      <c r="H702" s="15">
        <f t="shared" ref="H702" si="863">+H698+50</f>
        <v>58599</v>
      </c>
    </row>
    <row r="703" spans="1:8">
      <c r="A703" s="10" t="s">
        <v>36</v>
      </c>
      <c r="B703" s="9">
        <f t="shared" si="811"/>
        <v>2060</v>
      </c>
      <c r="G703" s="10" t="s">
        <v>48</v>
      </c>
      <c r="H703" s="15">
        <f t="shared" ref="H703" si="864">+H698+60</f>
        <v>58609</v>
      </c>
    </row>
    <row r="704" spans="1:8">
      <c r="A704" s="10" t="s">
        <v>68</v>
      </c>
      <c r="B704" s="9">
        <f t="shared" si="811"/>
        <v>2060</v>
      </c>
      <c r="G704" s="10" t="s">
        <v>48</v>
      </c>
      <c r="H704" s="14" t="str">
        <f t="shared" ref="H704" si="865">"03.10."&amp;B704</f>
        <v>03.10.2060</v>
      </c>
    </row>
    <row r="705" spans="1:8">
      <c r="A705" s="10" t="s">
        <v>37</v>
      </c>
      <c r="B705" s="9">
        <f t="shared" si="811"/>
        <v>2060</v>
      </c>
      <c r="G705" s="10" t="s">
        <v>48</v>
      </c>
      <c r="H705" s="14" t="str">
        <f t="shared" ref="H705" si="866">"01.11."&amp;B705</f>
        <v>01.11.2060</v>
      </c>
    </row>
    <row r="706" spans="1:8">
      <c r="A706" s="10" t="s">
        <v>38</v>
      </c>
      <c r="B706" s="9">
        <f t="shared" si="811"/>
        <v>2060</v>
      </c>
      <c r="G706" s="10" t="s">
        <v>49</v>
      </c>
      <c r="H706" s="14" t="str">
        <f t="shared" ref="H706" si="867">"24.12."&amp;B706</f>
        <v>24.12.2060</v>
      </c>
    </row>
    <row r="707" spans="1:8">
      <c r="A707" s="10" t="s">
        <v>69</v>
      </c>
      <c r="B707" s="9">
        <f t="shared" si="811"/>
        <v>2060</v>
      </c>
      <c r="G707" s="10" t="s">
        <v>48</v>
      </c>
      <c r="H707" s="14" t="str">
        <f t="shared" ref="H707" si="868">"25.12."&amp;B707</f>
        <v>25.12.2060</v>
      </c>
    </row>
    <row r="708" spans="1:8">
      <c r="A708" s="10" t="s">
        <v>70</v>
      </c>
      <c r="B708" s="9">
        <f t="shared" si="811"/>
        <v>2060</v>
      </c>
      <c r="G708" s="10" t="s">
        <v>48</v>
      </c>
      <c r="H708" s="14" t="str">
        <f t="shared" ref="H708" si="869">"26.12."&amp;B708</f>
        <v>26.12.2060</v>
      </c>
    </row>
    <row r="709" spans="1:8">
      <c r="A709" s="10" t="s">
        <v>39</v>
      </c>
      <c r="B709" s="9">
        <f t="shared" si="811"/>
        <v>2060</v>
      </c>
      <c r="G709" s="10" t="s">
        <v>49</v>
      </c>
      <c r="H709" s="14" t="str">
        <f t="shared" ref="H709" si="870">"31.12."&amp;B709</f>
        <v>31.12.2060</v>
      </c>
    </row>
    <row r="710" spans="1:8">
      <c r="A710" s="10" t="s">
        <v>61</v>
      </c>
      <c r="B710" s="9">
        <f t="shared" si="811"/>
        <v>2061</v>
      </c>
      <c r="C710" s="10"/>
      <c r="D710" s="10"/>
      <c r="E710" s="10"/>
      <c r="F710" s="10"/>
      <c r="G710" s="10" t="s">
        <v>48</v>
      </c>
      <c r="H710" s="14" t="str">
        <f t="shared" ref="H710" si="871">"01.01."&amp;B710</f>
        <v>01.01.2061</v>
      </c>
    </row>
    <row r="711" spans="1:8">
      <c r="A711" s="10" t="s">
        <v>32</v>
      </c>
      <c r="B711" s="9">
        <f t="shared" si="811"/>
        <v>2061</v>
      </c>
      <c r="C711" s="10"/>
      <c r="D711" s="10"/>
      <c r="E711" s="10"/>
      <c r="F711" s="10"/>
      <c r="G711" s="10" t="s">
        <v>48</v>
      </c>
      <c r="H711" s="14" t="str">
        <f t="shared" ref="H711" si="872">"06.01."&amp;B711</f>
        <v>06.01.2061</v>
      </c>
    </row>
    <row r="712" spans="1:8">
      <c r="A712" s="10" t="s">
        <v>62</v>
      </c>
      <c r="B712" s="9">
        <f t="shared" si="811"/>
        <v>2061</v>
      </c>
      <c r="C712" s="10"/>
      <c r="D712" s="10"/>
      <c r="E712" s="10"/>
      <c r="F712" s="10"/>
      <c r="G712" s="10" t="s">
        <v>49</v>
      </c>
      <c r="H712" s="14">
        <f t="shared" ref="H712" si="873">+H714-4</f>
        <v>58902</v>
      </c>
    </row>
    <row r="713" spans="1:8">
      <c r="A713" s="10" t="s">
        <v>33</v>
      </c>
      <c r="B713" s="9">
        <f t="shared" si="811"/>
        <v>2061</v>
      </c>
      <c r="G713" s="10" t="s">
        <v>48</v>
      </c>
      <c r="H713" s="15">
        <f t="shared" ref="H713" si="874">+H714-3</f>
        <v>58903</v>
      </c>
    </row>
    <row r="714" spans="1:8">
      <c r="A714" s="10" t="s">
        <v>64</v>
      </c>
      <c r="B714" s="9">
        <f t="shared" si="811"/>
        <v>2061</v>
      </c>
      <c r="C714" s="11">
        <f t="shared" ref="C714" si="875">INT(B714/100)</f>
        <v>20</v>
      </c>
      <c r="D714" s="10">
        <f t="shared" ref="D714" si="876">MOD(19*MOD(B714,19)+C714-INT(C714/4)-INT((C714-INT((C714+8)/25)+1)/3)+15,30)</f>
        <v>15</v>
      </c>
      <c r="E714" s="10">
        <f t="shared" ref="E714" si="877">MOD(32+2*MOD(C714,4)+2*INT(MOD(B714,100)/4)-D714-MOD(MOD(B714,100),4),7)</f>
        <v>4</v>
      </c>
      <c r="F714" s="16">
        <f t="shared" ref="F714" si="878">D714+E714-7*INT((MOD(B714,19)+11*D714+22*E714)/451)+22</f>
        <v>41</v>
      </c>
      <c r="G714" s="16" t="s">
        <v>65</v>
      </c>
      <c r="H714" s="17" t="str">
        <f t="shared" ref="H714" si="879">TEXT(IF(F714-31 &lt; 1,F714,F714-31),"0#")&amp;"."&amp;IF(F714 &gt; 31,"04.","03.")&amp;B714</f>
        <v>10.04.2061</v>
      </c>
    </row>
    <row r="715" spans="1:8">
      <c r="A715" s="10" t="s">
        <v>34</v>
      </c>
      <c r="B715" s="9">
        <f t="shared" si="811"/>
        <v>2061</v>
      </c>
      <c r="G715" s="10" t="s">
        <v>48</v>
      </c>
      <c r="H715" s="15">
        <f t="shared" ref="H715" si="880">+H714+1</f>
        <v>58907</v>
      </c>
    </row>
    <row r="716" spans="1:8">
      <c r="A716" s="10" t="s">
        <v>66</v>
      </c>
      <c r="B716" s="9">
        <f t="shared" si="811"/>
        <v>2061</v>
      </c>
      <c r="G716" s="10" t="s">
        <v>48</v>
      </c>
      <c r="H716" s="14" t="str">
        <f t="shared" ref="H716" si="881">"01.05."&amp;B716</f>
        <v>01.05.2061</v>
      </c>
    </row>
    <row r="717" spans="1:8">
      <c r="A717" s="10" t="s">
        <v>67</v>
      </c>
      <c r="B717" s="9">
        <f t="shared" si="811"/>
        <v>2061</v>
      </c>
      <c r="G717" s="10" t="s">
        <v>48</v>
      </c>
      <c r="H717" s="15">
        <f t="shared" ref="H717" si="882">+H714+39</f>
        <v>58945</v>
      </c>
    </row>
    <row r="718" spans="1:8">
      <c r="A718" s="10" t="s">
        <v>35</v>
      </c>
      <c r="B718" s="9">
        <f t="shared" si="811"/>
        <v>2061</v>
      </c>
      <c r="G718" s="10" t="s">
        <v>48</v>
      </c>
      <c r="H718" s="15">
        <f t="shared" ref="H718" si="883">+H714+50</f>
        <v>58956</v>
      </c>
    </row>
    <row r="719" spans="1:8">
      <c r="A719" s="10" t="s">
        <v>36</v>
      </c>
      <c r="B719" s="9">
        <f t="shared" si="811"/>
        <v>2061</v>
      </c>
      <c r="G719" s="10" t="s">
        <v>48</v>
      </c>
      <c r="H719" s="15">
        <f t="shared" ref="H719" si="884">+H714+60</f>
        <v>58966</v>
      </c>
    </row>
    <row r="720" spans="1:8">
      <c r="A720" s="10" t="s">
        <v>68</v>
      </c>
      <c r="B720" s="9">
        <f t="shared" si="811"/>
        <v>2061</v>
      </c>
      <c r="G720" s="10" t="s">
        <v>48</v>
      </c>
      <c r="H720" s="14" t="str">
        <f t="shared" ref="H720" si="885">"03.10."&amp;B720</f>
        <v>03.10.2061</v>
      </c>
    </row>
    <row r="721" spans="1:8">
      <c r="A721" s="10" t="s">
        <v>37</v>
      </c>
      <c r="B721" s="9">
        <f t="shared" si="811"/>
        <v>2061</v>
      </c>
      <c r="G721" s="10" t="s">
        <v>48</v>
      </c>
      <c r="H721" s="14" t="str">
        <f t="shared" ref="H721" si="886">"01.11."&amp;B721</f>
        <v>01.11.2061</v>
      </c>
    </row>
    <row r="722" spans="1:8">
      <c r="A722" s="10" t="s">
        <v>38</v>
      </c>
      <c r="B722" s="9">
        <f t="shared" si="811"/>
        <v>2061</v>
      </c>
      <c r="G722" s="10" t="s">
        <v>49</v>
      </c>
      <c r="H722" s="14" t="str">
        <f t="shared" ref="H722" si="887">"24.12."&amp;B722</f>
        <v>24.12.2061</v>
      </c>
    </row>
    <row r="723" spans="1:8">
      <c r="A723" s="10" t="s">
        <v>69</v>
      </c>
      <c r="B723" s="9">
        <f t="shared" si="811"/>
        <v>2061</v>
      </c>
      <c r="G723" s="10" t="s">
        <v>48</v>
      </c>
      <c r="H723" s="14" t="str">
        <f t="shared" ref="H723" si="888">"25.12."&amp;B723</f>
        <v>25.12.2061</v>
      </c>
    </row>
    <row r="724" spans="1:8">
      <c r="A724" s="10" t="s">
        <v>70</v>
      </c>
      <c r="B724" s="9">
        <f t="shared" si="811"/>
        <v>2061</v>
      </c>
      <c r="G724" s="10" t="s">
        <v>48</v>
      </c>
      <c r="H724" s="14" t="str">
        <f t="shared" ref="H724" si="889">"26.12."&amp;B724</f>
        <v>26.12.2061</v>
      </c>
    </row>
    <row r="725" spans="1:8">
      <c r="A725" s="10" t="s">
        <v>39</v>
      </c>
      <c r="B725" s="9">
        <f t="shared" si="811"/>
        <v>2061</v>
      </c>
      <c r="G725" s="10" t="s">
        <v>49</v>
      </c>
      <c r="H725" s="14" t="str">
        <f t="shared" ref="H725" si="890">"31.12."&amp;B725</f>
        <v>31.12.2061</v>
      </c>
    </row>
    <row r="726" spans="1:8">
      <c r="A726" s="10" t="s">
        <v>61</v>
      </c>
      <c r="B726" s="9">
        <f t="shared" si="811"/>
        <v>2062</v>
      </c>
      <c r="C726" s="10"/>
      <c r="D726" s="10"/>
      <c r="E726" s="10"/>
      <c r="F726" s="10"/>
      <c r="G726" s="10" t="s">
        <v>48</v>
      </c>
      <c r="H726" s="14" t="str">
        <f t="shared" ref="H726" si="891">"01.01."&amp;B726</f>
        <v>01.01.2062</v>
      </c>
    </row>
    <row r="727" spans="1:8">
      <c r="A727" s="10" t="s">
        <v>32</v>
      </c>
      <c r="B727" s="9">
        <f t="shared" ref="B727:B790" si="892">+B711+1</f>
        <v>2062</v>
      </c>
      <c r="C727" s="10"/>
      <c r="D727" s="10"/>
      <c r="E727" s="10"/>
      <c r="F727" s="10"/>
      <c r="G727" s="10" t="s">
        <v>48</v>
      </c>
      <c r="H727" s="14" t="str">
        <f t="shared" ref="H727" si="893">"06.01."&amp;B727</f>
        <v>06.01.2062</v>
      </c>
    </row>
    <row r="728" spans="1:8">
      <c r="A728" s="10" t="s">
        <v>62</v>
      </c>
      <c r="B728" s="9">
        <f t="shared" si="892"/>
        <v>2062</v>
      </c>
      <c r="C728" s="10"/>
      <c r="D728" s="10"/>
      <c r="E728" s="10"/>
      <c r="F728" s="10"/>
      <c r="G728" s="10" t="s">
        <v>49</v>
      </c>
      <c r="H728" s="14">
        <f t="shared" ref="H728" si="894">+H730-4</f>
        <v>59252</v>
      </c>
    </row>
    <row r="729" spans="1:8">
      <c r="A729" s="10" t="s">
        <v>33</v>
      </c>
      <c r="B729" s="9">
        <f t="shared" si="892"/>
        <v>2062</v>
      </c>
      <c r="G729" s="10" t="s">
        <v>48</v>
      </c>
      <c r="H729" s="15">
        <f t="shared" ref="H729" si="895">+H730-3</f>
        <v>59253</v>
      </c>
    </row>
    <row r="730" spans="1:8">
      <c r="A730" s="10" t="s">
        <v>64</v>
      </c>
      <c r="B730" s="9">
        <f t="shared" si="892"/>
        <v>2062</v>
      </c>
      <c r="C730" s="11">
        <f t="shared" ref="C730" si="896">INT(B730/100)</f>
        <v>20</v>
      </c>
      <c r="D730" s="10">
        <f t="shared" ref="D730" si="897">MOD(19*MOD(B730,19)+C730-INT(C730/4)-INT((C730-INT((C730+8)/25)+1)/3)+15,30)</f>
        <v>4</v>
      </c>
      <c r="E730" s="10">
        <f t="shared" ref="E730" si="898">MOD(32+2*MOD(C730,4)+2*INT(MOD(B730,100)/4)-D730-MOD(MOD(B730,100),4),7)</f>
        <v>0</v>
      </c>
      <c r="F730" s="16">
        <f t="shared" ref="F730" si="899">D730+E730-7*INT((MOD(B730,19)+11*D730+22*E730)/451)+22</f>
        <v>26</v>
      </c>
      <c r="G730" s="16" t="s">
        <v>65</v>
      </c>
      <c r="H730" s="17" t="str">
        <f t="shared" ref="H730" si="900">TEXT(IF(F730-31 &lt; 1,F730,F730-31),"0#")&amp;"."&amp;IF(F730 &gt; 31,"04.","03.")&amp;B730</f>
        <v>26.03.2062</v>
      </c>
    </row>
    <row r="731" spans="1:8">
      <c r="A731" s="10" t="s">
        <v>34</v>
      </c>
      <c r="B731" s="9">
        <f t="shared" si="892"/>
        <v>2062</v>
      </c>
      <c r="G731" s="10" t="s">
        <v>48</v>
      </c>
      <c r="H731" s="15">
        <f t="shared" ref="H731" si="901">+H730+1</f>
        <v>59257</v>
      </c>
    </row>
    <row r="732" spans="1:8">
      <c r="A732" s="10" t="s">
        <v>66</v>
      </c>
      <c r="B732" s="9">
        <f t="shared" si="892"/>
        <v>2062</v>
      </c>
      <c r="G732" s="10" t="s">
        <v>48</v>
      </c>
      <c r="H732" s="14" t="str">
        <f t="shared" ref="H732" si="902">"01.05."&amp;B732</f>
        <v>01.05.2062</v>
      </c>
    </row>
    <row r="733" spans="1:8">
      <c r="A733" s="10" t="s">
        <v>67</v>
      </c>
      <c r="B733" s="9">
        <f t="shared" si="892"/>
        <v>2062</v>
      </c>
      <c r="G733" s="10" t="s">
        <v>48</v>
      </c>
      <c r="H733" s="15">
        <f t="shared" ref="H733" si="903">+H730+39</f>
        <v>59295</v>
      </c>
    </row>
    <row r="734" spans="1:8">
      <c r="A734" s="10" t="s">
        <v>35</v>
      </c>
      <c r="B734" s="9">
        <f t="shared" si="892"/>
        <v>2062</v>
      </c>
      <c r="G734" s="10" t="s">
        <v>48</v>
      </c>
      <c r="H734" s="15">
        <f t="shared" ref="H734" si="904">+H730+50</f>
        <v>59306</v>
      </c>
    </row>
    <row r="735" spans="1:8">
      <c r="A735" s="10" t="s">
        <v>36</v>
      </c>
      <c r="B735" s="9">
        <f t="shared" si="892"/>
        <v>2062</v>
      </c>
      <c r="G735" s="10" t="s">
        <v>48</v>
      </c>
      <c r="H735" s="15">
        <f t="shared" ref="H735" si="905">+H730+60</f>
        <v>59316</v>
      </c>
    </row>
    <row r="736" spans="1:8">
      <c r="A736" s="10" t="s">
        <v>68</v>
      </c>
      <c r="B736" s="9">
        <f t="shared" si="892"/>
        <v>2062</v>
      </c>
      <c r="G736" s="10" t="s">
        <v>48</v>
      </c>
      <c r="H736" s="14" t="str">
        <f t="shared" ref="H736" si="906">"03.10."&amp;B736</f>
        <v>03.10.2062</v>
      </c>
    </row>
    <row r="737" spans="1:8">
      <c r="A737" s="10" t="s">
        <v>37</v>
      </c>
      <c r="B737" s="9">
        <f t="shared" si="892"/>
        <v>2062</v>
      </c>
      <c r="G737" s="10" t="s">
        <v>48</v>
      </c>
      <c r="H737" s="14" t="str">
        <f t="shared" ref="H737" si="907">"01.11."&amp;B737</f>
        <v>01.11.2062</v>
      </c>
    </row>
    <row r="738" spans="1:8">
      <c r="A738" s="10" t="s">
        <v>38</v>
      </c>
      <c r="B738" s="9">
        <f t="shared" si="892"/>
        <v>2062</v>
      </c>
      <c r="G738" s="10" t="s">
        <v>49</v>
      </c>
      <c r="H738" s="14" t="str">
        <f t="shared" ref="H738" si="908">"24.12."&amp;B738</f>
        <v>24.12.2062</v>
      </c>
    </row>
    <row r="739" spans="1:8">
      <c r="A739" s="10" t="s">
        <v>69</v>
      </c>
      <c r="B739" s="9">
        <f t="shared" si="892"/>
        <v>2062</v>
      </c>
      <c r="G739" s="10" t="s">
        <v>48</v>
      </c>
      <c r="H739" s="14" t="str">
        <f t="shared" ref="H739" si="909">"25.12."&amp;B739</f>
        <v>25.12.2062</v>
      </c>
    </row>
    <row r="740" spans="1:8">
      <c r="A740" s="10" t="s">
        <v>70</v>
      </c>
      <c r="B740" s="9">
        <f t="shared" si="892"/>
        <v>2062</v>
      </c>
      <c r="G740" s="10" t="s">
        <v>48</v>
      </c>
      <c r="H740" s="14" t="str">
        <f t="shared" ref="H740" si="910">"26.12."&amp;B740</f>
        <v>26.12.2062</v>
      </c>
    </row>
    <row r="741" spans="1:8">
      <c r="A741" s="10" t="s">
        <v>39</v>
      </c>
      <c r="B741" s="9">
        <f t="shared" si="892"/>
        <v>2062</v>
      </c>
      <c r="G741" s="10" t="s">
        <v>49</v>
      </c>
      <c r="H741" s="14" t="str">
        <f t="shared" ref="H741" si="911">"31.12."&amp;B741</f>
        <v>31.12.2062</v>
      </c>
    </row>
    <row r="742" spans="1:8">
      <c r="A742" s="10" t="s">
        <v>61</v>
      </c>
      <c r="B742" s="9">
        <f t="shared" si="892"/>
        <v>2063</v>
      </c>
      <c r="C742" s="10"/>
      <c r="D742" s="10"/>
      <c r="E742" s="10"/>
      <c r="F742" s="10"/>
      <c r="G742" s="10" t="s">
        <v>48</v>
      </c>
      <c r="H742" s="14" t="str">
        <f t="shared" ref="H742" si="912">"01.01."&amp;B742</f>
        <v>01.01.2063</v>
      </c>
    </row>
    <row r="743" spans="1:8">
      <c r="A743" s="10" t="s">
        <v>32</v>
      </c>
      <c r="B743" s="9">
        <f t="shared" si="892"/>
        <v>2063</v>
      </c>
      <c r="C743" s="10"/>
      <c r="D743" s="10"/>
      <c r="E743" s="10"/>
      <c r="F743" s="10"/>
      <c r="G743" s="10" t="s">
        <v>48</v>
      </c>
      <c r="H743" s="14" t="str">
        <f t="shared" ref="H743" si="913">"06.01."&amp;B743</f>
        <v>06.01.2063</v>
      </c>
    </row>
    <row r="744" spans="1:8">
      <c r="A744" s="10" t="s">
        <v>62</v>
      </c>
      <c r="B744" s="9">
        <f t="shared" si="892"/>
        <v>2063</v>
      </c>
      <c r="C744" s="10"/>
      <c r="D744" s="10"/>
      <c r="E744" s="10"/>
      <c r="F744" s="10"/>
      <c r="G744" s="10" t="s">
        <v>49</v>
      </c>
      <c r="H744" s="14">
        <f t="shared" ref="H744" si="914">+H746-4</f>
        <v>59637</v>
      </c>
    </row>
    <row r="745" spans="1:8">
      <c r="A745" s="10" t="s">
        <v>33</v>
      </c>
      <c r="B745" s="9">
        <f t="shared" si="892"/>
        <v>2063</v>
      </c>
      <c r="G745" s="10" t="s">
        <v>48</v>
      </c>
      <c r="H745" s="15">
        <f t="shared" ref="H745" si="915">+H746-3</f>
        <v>59638</v>
      </c>
    </row>
    <row r="746" spans="1:8">
      <c r="A746" s="10" t="s">
        <v>64</v>
      </c>
      <c r="B746" s="9">
        <f t="shared" si="892"/>
        <v>2063</v>
      </c>
      <c r="C746" s="11">
        <f t="shared" ref="C746" si="916">INT(B746/100)</f>
        <v>20</v>
      </c>
      <c r="D746" s="10">
        <f t="shared" ref="D746" si="917">MOD(19*MOD(B746,19)+C746-INT(C746/4)-INT((C746-INT((C746+8)/25)+1)/3)+15,30)</f>
        <v>23</v>
      </c>
      <c r="E746" s="10">
        <f t="shared" ref="E746" si="918">MOD(32+2*MOD(C746,4)+2*INT(MOD(B746,100)/4)-D746-MOD(MOD(B746,100),4),7)</f>
        <v>1</v>
      </c>
      <c r="F746" s="16">
        <f t="shared" ref="F746" si="919">D746+E746-7*INT((MOD(B746,19)+11*D746+22*E746)/451)+22</f>
        <v>46</v>
      </c>
      <c r="G746" s="16" t="s">
        <v>65</v>
      </c>
      <c r="H746" s="17" t="str">
        <f t="shared" ref="H746" si="920">TEXT(IF(F746-31 &lt; 1,F746,F746-31),"0#")&amp;"."&amp;IF(F746 &gt; 31,"04.","03.")&amp;B746</f>
        <v>15.04.2063</v>
      </c>
    </row>
    <row r="747" spans="1:8">
      <c r="A747" s="10" t="s">
        <v>34</v>
      </c>
      <c r="B747" s="9">
        <f t="shared" si="892"/>
        <v>2063</v>
      </c>
      <c r="G747" s="10" t="s">
        <v>48</v>
      </c>
      <c r="H747" s="15">
        <f t="shared" ref="H747" si="921">+H746+1</f>
        <v>59642</v>
      </c>
    </row>
    <row r="748" spans="1:8">
      <c r="A748" s="10" t="s">
        <v>66</v>
      </c>
      <c r="B748" s="9">
        <f t="shared" si="892"/>
        <v>2063</v>
      </c>
      <c r="G748" s="10" t="s">
        <v>48</v>
      </c>
      <c r="H748" s="14" t="str">
        <f t="shared" ref="H748" si="922">"01.05."&amp;B748</f>
        <v>01.05.2063</v>
      </c>
    </row>
    <row r="749" spans="1:8">
      <c r="A749" s="10" t="s">
        <v>67</v>
      </c>
      <c r="B749" s="9">
        <f t="shared" si="892"/>
        <v>2063</v>
      </c>
      <c r="G749" s="10" t="s">
        <v>48</v>
      </c>
      <c r="H749" s="15">
        <f t="shared" ref="H749" si="923">+H746+39</f>
        <v>59680</v>
      </c>
    </row>
    <row r="750" spans="1:8">
      <c r="A750" s="10" t="s">
        <v>35</v>
      </c>
      <c r="B750" s="9">
        <f t="shared" si="892"/>
        <v>2063</v>
      </c>
      <c r="G750" s="10" t="s">
        <v>48</v>
      </c>
      <c r="H750" s="15">
        <f t="shared" ref="H750" si="924">+H746+50</f>
        <v>59691</v>
      </c>
    </row>
    <row r="751" spans="1:8">
      <c r="A751" s="10" t="s">
        <v>36</v>
      </c>
      <c r="B751" s="9">
        <f t="shared" si="892"/>
        <v>2063</v>
      </c>
      <c r="G751" s="10" t="s">
        <v>48</v>
      </c>
      <c r="H751" s="15">
        <f t="shared" ref="H751" si="925">+H746+60</f>
        <v>59701</v>
      </c>
    </row>
    <row r="752" spans="1:8">
      <c r="A752" s="10" t="s">
        <v>68</v>
      </c>
      <c r="B752" s="9">
        <f t="shared" si="892"/>
        <v>2063</v>
      </c>
      <c r="G752" s="10" t="s">
        <v>48</v>
      </c>
      <c r="H752" s="14" t="str">
        <f t="shared" ref="H752" si="926">"03.10."&amp;B752</f>
        <v>03.10.2063</v>
      </c>
    </row>
    <row r="753" spans="1:8">
      <c r="A753" s="10" t="s">
        <v>37</v>
      </c>
      <c r="B753" s="9">
        <f t="shared" si="892"/>
        <v>2063</v>
      </c>
      <c r="G753" s="10" t="s">
        <v>48</v>
      </c>
      <c r="H753" s="14" t="str">
        <f t="shared" ref="H753" si="927">"01.11."&amp;B753</f>
        <v>01.11.2063</v>
      </c>
    </row>
    <row r="754" spans="1:8">
      <c r="A754" s="10" t="s">
        <v>38</v>
      </c>
      <c r="B754" s="9">
        <f t="shared" si="892"/>
        <v>2063</v>
      </c>
      <c r="G754" s="10" t="s">
        <v>49</v>
      </c>
      <c r="H754" s="14" t="str">
        <f t="shared" ref="H754" si="928">"24.12."&amp;B754</f>
        <v>24.12.2063</v>
      </c>
    </row>
    <row r="755" spans="1:8">
      <c r="A755" s="10" t="s">
        <v>69</v>
      </c>
      <c r="B755" s="9">
        <f t="shared" si="892"/>
        <v>2063</v>
      </c>
      <c r="G755" s="10" t="s">
        <v>48</v>
      </c>
      <c r="H755" s="14" t="str">
        <f t="shared" ref="H755" si="929">"25.12."&amp;B755</f>
        <v>25.12.2063</v>
      </c>
    </row>
    <row r="756" spans="1:8">
      <c r="A756" s="10" t="s">
        <v>70</v>
      </c>
      <c r="B756" s="9">
        <f t="shared" si="892"/>
        <v>2063</v>
      </c>
      <c r="G756" s="10" t="s">
        <v>48</v>
      </c>
      <c r="H756" s="14" t="str">
        <f t="shared" ref="H756" si="930">"26.12."&amp;B756</f>
        <v>26.12.2063</v>
      </c>
    </row>
    <row r="757" spans="1:8">
      <c r="A757" s="10" t="s">
        <v>39</v>
      </c>
      <c r="B757" s="9">
        <f t="shared" si="892"/>
        <v>2063</v>
      </c>
      <c r="G757" s="10" t="s">
        <v>49</v>
      </c>
      <c r="H757" s="14" t="str">
        <f t="shared" ref="H757" si="931">"31.12."&amp;B757</f>
        <v>31.12.2063</v>
      </c>
    </row>
    <row r="758" spans="1:8">
      <c r="A758" s="10" t="s">
        <v>61</v>
      </c>
      <c r="B758" s="9">
        <f t="shared" si="892"/>
        <v>2064</v>
      </c>
      <c r="C758" s="10"/>
      <c r="D758" s="10"/>
      <c r="E758" s="10"/>
      <c r="F758" s="10"/>
      <c r="G758" s="10" t="s">
        <v>48</v>
      </c>
      <c r="H758" s="14" t="str">
        <f t="shared" ref="H758" si="932">"01.01."&amp;B758</f>
        <v>01.01.2064</v>
      </c>
    </row>
    <row r="759" spans="1:8">
      <c r="A759" s="10" t="s">
        <v>32</v>
      </c>
      <c r="B759" s="9">
        <f t="shared" si="892"/>
        <v>2064</v>
      </c>
      <c r="C759" s="10"/>
      <c r="D759" s="10"/>
      <c r="E759" s="10"/>
      <c r="F759" s="10"/>
      <c r="G759" s="10" t="s">
        <v>48</v>
      </c>
      <c r="H759" s="14" t="str">
        <f t="shared" ref="H759" si="933">"06.01."&amp;B759</f>
        <v>06.01.2064</v>
      </c>
    </row>
    <row r="760" spans="1:8">
      <c r="A760" s="10" t="s">
        <v>62</v>
      </c>
      <c r="B760" s="9">
        <f t="shared" si="892"/>
        <v>2064</v>
      </c>
      <c r="C760" s="10"/>
      <c r="D760" s="10"/>
      <c r="E760" s="10"/>
      <c r="F760" s="10"/>
      <c r="G760" s="10" t="s">
        <v>49</v>
      </c>
      <c r="H760" s="14">
        <f t="shared" ref="H760" si="934">+H762-4</f>
        <v>59994</v>
      </c>
    </row>
    <row r="761" spans="1:8">
      <c r="A761" s="10" t="s">
        <v>33</v>
      </c>
      <c r="B761" s="9">
        <f t="shared" si="892"/>
        <v>2064</v>
      </c>
      <c r="G761" s="10" t="s">
        <v>48</v>
      </c>
      <c r="H761" s="15">
        <f t="shared" ref="H761" si="935">+H762-3</f>
        <v>59995</v>
      </c>
    </row>
    <row r="762" spans="1:8">
      <c r="A762" s="10" t="s">
        <v>64</v>
      </c>
      <c r="B762" s="9">
        <f t="shared" si="892"/>
        <v>2064</v>
      </c>
      <c r="C762" s="11">
        <f t="shared" ref="C762" si="936">INT(B762/100)</f>
        <v>20</v>
      </c>
      <c r="D762" s="10">
        <f t="shared" ref="D762" si="937">MOD(19*MOD(B762,19)+C762-INT(C762/4)-INT((C762-INT((C762+8)/25)+1)/3)+15,30)</f>
        <v>12</v>
      </c>
      <c r="E762" s="10">
        <f t="shared" ref="E762" si="938">MOD(32+2*MOD(C762,4)+2*INT(MOD(B762,100)/4)-D762-MOD(MOD(B762,100),4),7)</f>
        <v>3</v>
      </c>
      <c r="F762" s="16">
        <f t="shared" ref="F762" si="939">D762+E762-7*INT((MOD(B762,19)+11*D762+22*E762)/451)+22</f>
        <v>37</v>
      </c>
      <c r="G762" s="16" t="s">
        <v>65</v>
      </c>
      <c r="H762" s="17" t="str">
        <f t="shared" ref="H762" si="940">TEXT(IF(F762-31 &lt; 1,F762,F762-31),"0#")&amp;"."&amp;IF(F762 &gt; 31,"04.","03.")&amp;B762</f>
        <v>06.04.2064</v>
      </c>
    </row>
    <row r="763" spans="1:8">
      <c r="A763" s="10" t="s">
        <v>34</v>
      </c>
      <c r="B763" s="9">
        <f t="shared" si="892"/>
        <v>2064</v>
      </c>
      <c r="G763" s="10" t="s">
        <v>48</v>
      </c>
      <c r="H763" s="15">
        <f t="shared" ref="H763" si="941">+H762+1</f>
        <v>59999</v>
      </c>
    </row>
    <row r="764" spans="1:8">
      <c r="A764" s="10" t="s">
        <v>66</v>
      </c>
      <c r="B764" s="9">
        <f t="shared" si="892"/>
        <v>2064</v>
      </c>
      <c r="G764" s="10" t="s">
        <v>48</v>
      </c>
      <c r="H764" s="14" t="str">
        <f t="shared" ref="H764" si="942">"01.05."&amp;B764</f>
        <v>01.05.2064</v>
      </c>
    </row>
    <row r="765" spans="1:8">
      <c r="A765" s="10" t="s">
        <v>67</v>
      </c>
      <c r="B765" s="9">
        <f t="shared" si="892"/>
        <v>2064</v>
      </c>
      <c r="G765" s="10" t="s">
        <v>48</v>
      </c>
      <c r="H765" s="15">
        <f t="shared" ref="H765" si="943">+H762+39</f>
        <v>60037</v>
      </c>
    </row>
    <row r="766" spans="1:8">
      <c r="A766" s="10" t="s">
        <v>35</v>
      </c>
      <c r="B766" s="9">
        <f t="shared" si="892"/>
        <v>2064</v>
      </c>
      <c r="G766" s="10" t="s">
        <v>48</v>
      </c>
      <c r="H766" s="15">
        <f t="shared" ref="H766" si="944">+H762+50</f>
        <v>60048</v>
      </c>
    </row>
    <row r="767" spans="1:8">
      <c r="A767" s="10" t="s">
        <v>36</v>
      </c>
      <c r="B767" s="9">
        <f t="shared" si="892"/>
        <v>2064</v>
      </c>
      <c r="G767" s="10" t="s">
        <v>48</v>
      </c>
      <c r="H767" s="15">
        <f t="shared" ref="H767" si="945">+H762+60</f>
        <v>60058</v>
      </c>
    </row>
    <row r="768" spans="1:8">
      <c r="A768" s="10" t="s">
        <v>68</v>
      </c>
      <c r="B768" s="9">
        <f t="shared" si="892"/>
        <v>2064</v>
      </c>
      <c r="G768" s="10" t="s">
        <v>48</v>
      </c>
      <c r="H768" s="14" t="str">
        <f t="shared" ref="H768" si="946">"03.10."&amp;B768</f>
        <v>03.10.2064</v>
      </c>
    </row>
    <row r="769" spans="1:8">
      <c r="A769" s="10" t="s">
        <v>37</v>
      </c>
      <c r="B769" s="9">
        <f t="shared" si="892"/>
        <v>2064</v>
      </c>
      <c r="G769" s="10" t="s">
        <v>48</v>
      </c>
      <c r="H769" s="14" t="str">
        <f t="shared" ref="H769" si="947">"01.11."&amp;B769</f>
        <v>01.11.2064</v>
      </c>
    </row>
    <row r="770" spans="1:8">
      <c r="A770" s="10" t="s">
        <v>38</v>
      </c>
      <c r="B770" s="9">
        <f t="shared" si="892"/>
        <v>2064</v>
      </c>
      <c r="G770" s="10" t="s">
        <v>49</v>
      </c>
      <c r="H770" s="14" t="str">
        <f t="shared" ref="H770" si="948">"24.12."&amp;B770</f>
        <v>24.12.2064</v>
      </c>
    </row>
    <row r="771" spans="1:8">
      <c r="A771" s="10" t="s">
        <v>69</v>
      </c>
      <c r="B771" s="9">
        <f t="shared" si="892"/>
        <v>2064</v>
      </c>
      <c r="G771" s="10" t="s">
        <v>48</v>
      </c>
      <c r="H771" s="14" t="str">
        <f t="shared" ref="H771" si="949">"25.12."&amp;B771</f>
        <v>25.12.2064</v>
      </c>
    </row>
    <row r="772" spans="1:8">
      <c r="A772" s="10" t="s">
        <v>70</v>
      </c>
      <c r="B772" s="9">
        <f t="shared" si="892"/>
        <v>2064</v>
      </c>
      <c r="G772" s="10" t="s">
        <v>48</v>
      </c>
      <c r="H772" s="14" t="str">
        <f t="shared" ref="H772" si="950">"26.12."&amp;B772</f>
        <v>26.12.2064</v>
      </c>
    </row>
    <row r="773" spans="1:8">
      <c r="A773" s="10" t="s">
        <v>39</v>
      </c>
      <c r="B773" s="9">
        <f t="shared" si="892"/>
        <v>2064</v>
      </c>
      <c r="G773" s="10" t="s">
        <v>49</v>
      </c>
      <c r="H773" s="14" t="str">
        <f t="shared" ref="H773" si="951">"31.12."&amp;B773</f>
        <v>31.12.2064</v>
      </c>
    </row>
    <row r="774" spans="1:8">
      <c r="A774" s="10" t="s">
        <v>61</v>
      </c>
      <c r="B774" s="9">
        <f t="shared" si="892"/>
        <v>2065</v>
      </c>
      <c r="C774" s="10"/>
      <c r="D774" s="10"/>
      <c r="E774" s="10"/>
      <c r="F774" s="10"/>
      <c r="G774" s="10" t="s">
        <v>48</v>
      </c>
      <c r="H774" s="14" t="str">
        <f t="shared" ref="H774" si="952">"01.01."&amp;B774</f>
        <v>01.01.2065</v>
      </c>
    </row>
    <row r="775" spans="1:8">
      <c r="A775" s="10" t="s">
        <v>32</v>
      </c>
      <c r="B775" s="9">
        <f t="shared" si="892"/>
        <v>2065</v>
      </c>
      <c r="C775" s="10"/>
      <c r="D775" s="10"/>
      <c r="E775" s="10"/>
      <c r="F775" s="10"/>
      <c r="G775" s="10" t="s">
        <v>48</v>
      </c>
      <c r="H775" s="14" t="str">
        <f t="shared" ref="H775" si="953">"06.01."&amp;B775</f>
        <v>06.01.2065</v>
      </c>
    </row>
    <row r="776" spans="1:8">
      <c r="A776" s="10" t="s">
        <v>62</v>
      </c>
      <c r="B776" s="9">
        <f t="shared" si="892"/>
        <v>2065</v>
      </c>
      <c r="C776" s="10"/>
      <c r="D776" s="10"/>
      <c r="E776" s="10"/>
      <c r="F776" s="10"/>
      <c r="G776" s="10" t="s">
        <v>49</v>
      </c>
      <c r="H776" s="14">
        <f t="shared" ref="H776" si="954">+H778-4</f>
        <v>60351</v>
      </c>
    </row>
    <row r="777" spans="1:8">
      <c r="A777" s="10" t="s">
        <v>33</v>
      </c>
      <c r="B777" s="9">
        <f t="shared" si="892"/>
        <v>2065</v>
      </c>
      <c r="G777" s="10" t="s">
        <v>48</v>
      </c>
      <c r="H777" s="15">
        <f t="shared" ref="H777" si="955">+H778-3</f>
        <v>60352</v>
      </c>
    </row>
    <row r="778" spans="1:8">
      <c r="A778" s="10" t="s">
        <v>64</v>
      </c>
      <c r="B778" s="9">
        <f t="shared" si="892"/>
        <v>2065</v>
      </c>
      <c r="C778" s="11">
        <f t="shared" ref="C778" si="956">INT(B778/100)</f>
        <v>20</v>
      </c>
      <c r="D778" s="10">
        <f t="shared" ref="D778" si="957">MOD(19*MOD(B778,19)+C778-INT(C778/4)-INT((C778-INT((C778+8)/25)+1)/3)+15,30)</f>
        <v>1</v>
      </c>
      <c r="E778" s="10">
        <f t="shared" ref="E778" si="958">MOD(32+2*MOD(C778,4)+2*INT(MOD(B778,100)/4)-D778-MOD(MOD(B778,100),4),7)</f>
        <v>6</v>
      </c>
      <c r="F778" s="16">
        <f t="shared" ref="F778" si="959">D778+E778-7*INT((MOD(B778,19)+11*D778+22*E778)/451)+22</f>
        <v>29</v>
      </c>
      <c r="G778" s="16" t="s">
        <v>65</v>
      </c>
      <c r="H778" s="17" t="str">
        <f t="shared" ref="H778" si="960">TEXT(IF(F778-31 &lt; 1,F778,F778-31),"0#")&amp;"."&amp;IF(F778 &gt; 31,"04.","03.")&amp;B778</f>
        <v>29.03.2065</v>
      </c>
    </row>
    <row r="779" spans="1:8">
      <c r="A779" s="10" t="s">
        <v>34</v>
      </c>
      <c r="B779" s="9">
        <f t="shared" si="892"/>
        <v>2065</v>
      </c>
      <c r="G779" s="10" t="s">
        <v>48</v>
      </c>
      <c r="H779" s="15">
        <f t="shared" ref="H779" si="961">+H778+1</f>
        <v>60356</v>
      </c>
    </row>
    <row r="780" spans="1:8">
      <c r="A780" s="10" t="s">
        <v>66</v>
      </c>
      <c r="B780" s="9">
        <f t="shared" si="892"/>
        <v>2065</v>
      </c>
      <c r="G780" s="10" t="s">
        <v>48</v>
      </c>
      <c r="H780" s="14" t="str">
        <f t="shared" ref="H780" si="962">"01.05."&amp;B780</f>
        <v>01.05.2065</v>
      </c>
    </row>
    <row r="781" spans="1:8">
      <c r="A781" s="10" t="s">
        <v>67</v>
      </c>
      <c r="B781" s="9">
        <f t="shared" si="892"/>
        <v>2065</v>
      </c>
      <c r="G781" s="10" t="s">
        <v>48</v>
      </c>
      <c r="H781" s="15">
        <f t="shared" ref="H781" si="963">+H778+39</f>
        <v>60394</v>
      </c>
    </row>
    <row r="782" spans="1:8">
      <c r="A782" s="10" t="s">
        <v>35</v>
      </c>
      <c r="B782" s="9">
        <f t="shared" si="892"/>
        <v>2065</v>
      </c>
      <c r="G782" s="10" t="s">
        <v>48</v>
      </c>
      <c r="H782" s="15">
        <f t="shared" ref="H782" si="964">+H778+50</f>
        <v>60405</v>
      </c>
    </row>
    <row r="783" spans="1:8">
      <c r="A783" s="10" t="s">
        <v>36</v>
      </c>
      <c r="B783" s="9">
        <f t="shared" si="892"/>
        <v>2065</v>
      </c>
      <c r="G783" s="10" t="s">
        <v>48</v>
      </c>
      <c r="H783" s="15">
        <f t="shared" ref="H783" si="965">+H778+60</f>
        <v>60415</v>
      </c>
    </row>
    <row r="784" spans="1:8">
      <c r="A784" s="10" t="s">
        <v>68</v>
      </c>
      <c r="B784" s="9">
        <f t="shared" si="892"/>
        <v>2065</v>
      </c>
      <c r="G784" s="10" t="s">
        <v>48</v>
      </c>
      <c r="H784" s="14" t="str">
        <f t="shared" ref="H784" si="966">"03.10."&amp;B784</f>
        <v>03.10.2065</v>
      </c>
    </row>
    <row r="785" spans="1:8">
      <c r="A785" s="10" t="s">
        <v>37</v>
      </c>
      <c r="B785" s="9">
        <f t="shared" si="892"/>
        <v>2065</v>
      </c>
      <c r="G785" s="10" t="s">
        <v>48</v>
      </c>
      <c r="H785" s="14" t="str">
        <f t="shared" ref="H785" si="967">"01.11."&amp;B785</f>
        <v>01.11.2065</v>
      </c>
    </row>
    <row r="786" spans="1:8">
      <c r="A786" s="10" t="s">
        <v>38</v>
      </c>
      <c r="B786" s="9">
        <f t="shared" si="892"/>
        <v>2065</v>
      </c>
      <c r="G786" s="10" t="s">
        <v>49</v>
      </c>
      <c r="H786" s="14" t="str">
        <f t="shared" ref="H786" si="968">"24.12."&amp;B786</f>
        <v>24.12.2065</v>
      </c>
    </row>
    <row r="787" spans="1:8">
      <c r="A787" s="10" t="s">
        <v>69</v>
      </c>
      <c r="B787" s="9">
        <f t="shared" si="892"/>
        <v>2065</v>
      </c>
      <c r="G787" s="10" t="s">
        <v>48</v>
      </c>
      <c r="H787" s="14" t="str">
        <f t="shared" ref="H787" si="969">"25.12."&amp;B787</f>
        <v>25.12.2065</v>
      </c>
    </row>
    <row r="788" spans="1:8">
      <c r="A788" s="10" t="s">
        <v>70</v>
      </c>
      <c r="B788" s="9">
        <f t="shared" si="892"/>
        <v>2065</v>
      </c>
      <c r="G788" s="10" t="s">
        <v>48</v>
      </c>
      <c r="H788" s="14" t="str">
        <f t="shared" ref="H788" si="970">"26.12."&amp;B788</f>
        <v>26.12.2065</v>
      </c>
    </row>
    <row r="789" spans="1:8">
      <c r="A789" s="10" t="s">
        <v>39</v>
      </c>
      <c r="B789" s="9">
        <f t="shared" si="892"/>
        <v>2065</v>
      </c>
      <c r="G789" s="10" t="s">
        <v>49</v>
      </c>
      <c r="H789" s="14" t="str">
        <f t="shared" ref="H789" si="971">"31.12."&amp;B789</f>
        <v>31.12.2065</v>
      </c>
    </row>
    <row r="790" spans="1:8">
      <c r="A790" s="10" t="s">
        <v>61</v>
      </c>
      <c r="B790" s="9">
        <f t="shared" si="892"/>
        <v>2066</v>
      </c>
      <c r="C790" s="10"/>
      <c r="D790" s="10"/>
      <c r="E790" s="10"/>
      <c r="F790" s="10"/>
      <c r="G790" s="10" t="s">
        <v>48</v>
      </c>
      <c r="H790" s="14" t="str">
        <f t="shared" ref="H790" si="972">"01.01."&amp;B790</f>
        <v>01.01.2066</v>
      </c>
    </row>
    <row r="791" spans="1:8">
      <c r="A791" s="10" t="s">
        <v>32</v>
      </c>
      <c r="B791" s="9">
        <f t="shared" ref="B791:B854" si="973">+B775+1</f>
        <v>2066</v>
      </c>
      <c r="C791" s="10"/>
      <c r="D791" s="10"/>
      <c r="E791" s="10"/>
      <c r="F791" s="10"/>
      <c r="G791" s="10" t="s">
        <v>48</v>
      </c>
      <c r="H791" s="14" t="str">
        <f t="shared" ref="H791" si="974">"06.01."&amp;B791</f>
        <v>06.01.2066</v>
      </c>
    </row>
    <row r="792" spans="1:8">
      <c r="A792" s="10" t="s">
        <v>62</v>
      </c>
      <c r="B792" s="9">
        <f t="shared" si="973"/>
        <v>2066</v>
      </c>
      <c r="C792" s="10"/>
      <c r="D792" s="10"/>
      <c r="E792" s="10"/>
      <c r="F792" s="10"/>
      <c r="G792" s="10" t="s">
        <v>49</v>
      </c>
      <c r="H792" s="14">
        <f t="shared" ref="H792" si="975">+H794-4</f>
        <v>60729</v>
      </c>
    </row>
    <row r="793" spans="1:8">
      <c r="A793" s="10" t="s">
        <v>33</v>
      </c>
      <c r="B793" s="9">
        <f t="shared" si="973"/>
        <v>2066</v>
      </c>
      <c r="G793" s="10" t="s">
        <v>48</v>
      </c>
      <c r="H793" s="15">
        <f t="shared" ref="H793" si="976">+H794-3</f>
        <v>60730</v>
      </c>
    </row>
    <row r="794" spans="1:8">
      <c r="A794" s="10" t="s">
        <v>64</v>
      </c>
      <c r="B794" s="9">
        <f t="shared" si="973"/>
        <v>2066</v>
      </c>
      <c r="C794" s="11">
        <f t="shared" ref="C794" si="977">INT(B794/100)</f>
        <v>20</v>
      </c>
      <c r="D794" s="10">
        <f t="shared" ref="D794" si="978">MOD(19*MOD(B794,19)+C794-INT(C794/4)-INT((C794-INT((C794+8)/25)+1)/3)+15,30)</f>
        <v>20</v>
      </c>
      <c r="E794" s="10">
        <f t="shared" ref="E794" si="979">MOD(32+2*MOD(C794,4)+2*INT(MOD(B794,100)/4)-D794-MOD(MOD(B794,100),4),7)</f>
        <v>0</v>
      </c>
      <c r="F794" s="16">
        <f t="shared" ref="F794" si="980">D794+E794-7*INT((MOD(B794,19)+11*D794+22*E794)/451)+22</f>
        <v>42</v>
      </c>
      <c r="G794" s="16" t="s">
        <v>65</v>
      </c>
      <c r="H794" s="17" t="str">
        <f t="shared" ref="H794" si="981">TEXT(IF(F794-31 &lt; 1,F794,F794-31),"0#")&amp;"."&amp;IF(F794 &gt; 31,"04.","03.")&amp;B794</f>
        <v>11.04.2066</v>
      </c>
    </row>
    <row r="795" spans="1:8">
      <c r="A795" s="10" t="s">
        <v>34</v>
      </c>
      <c r="B795" s="9">
        <f t="shared" si="973"/>
        <v>2066</v>
      </c>
      <c r="G795" s="10" t="s">
        <v>48</v>
      </c>
      <c r="H795" s="15">
        <f t="shared" ref="H795" si="982">+H794+1</f>
        <v>60734</v>
      </c>
    </row>
    <row r="796" spans="1:8">
      <c r="A796" s="10" t="s">
        <v>66</v>
      </c>
      <c r="B796" s="9">
        <f t="shared" si="973"/>
        <v>2066</v>
      </c>
      <c r="G796" s="10" t="s">
        <v>48</v>
      </c>
      <c r="H796" s="14" t="str">
        <f t="shared" ref="H796" si="983">"01.05."&amp;B796</f>
        <v>01.05.2066</v>
      </c>
    </row>
    <row r="797" spans="1:8">
      <c r="A797" s="10" t="s">
        <v>67</v>
      </c>
      <c r="B797" s="9">
        <f t="shared" si="973"/>
        <v>2066</v>
      </c>
      <c r="G797" s="10" t="s">
        <v>48</v>
      </c>
      <c r="H797" s="15">
        <f t="shared" ref="H797" si="984">+H794+39</f>
        <v>60772</v>
      </c>
    </row>
    <row r="798" spans="1:8">
      <c r="A798" s="10" t="s">
        <v>35</v>
      </c>
      <c r="B798" s="9">
        <f t="shared" si="973"/>
        <v>2066</v>
      </c>
      <c r="G798" s="10" t="s">
        <v>48</v>
      </c>
      <c r="H798" s="15">
        <f t="shared" ref="H798" si="985">+H794+50</f>
        <v>60783</v>
      </c>
    </row>
    <row r="799" spans="1:8">
      <c r="A799" s="10" t="s">
        <v>36</v>
      </c>
      <c r="B799" s="9">
        <f t="shared" si="973"/>
        <v>2066</v>
      </c>
      <c r="G799" s="10" t="s">
        <v>48</v>
      </c>
      <c r="H799" s="15">
        <f t="shared" ref="H799" si="986">+H794+60</f>
        <v>60793</v>
      </c>
    </row>
    <row r="800" spans="1:8">
      <c r="A800" s="10" t="s">
        <v>68</v>
      </c>
      <c r="B800" s="9">
        <f t="shared" si="973"/>
        <v>2066</v>
      </c>
      <c r="G800" s="10" t="s">
        <v>48</v>
      </c>
      <c r="H800" s="14" t="str">
        <f t="shared" ref="H800" si="987">"03.10."&amp;B800</f>
        <v>03.10.2066</v>
      </c>
    </row>
    <row r="801" spans="1:8">
      <c r="A801" s="10" t="s">
        <v>37</v>
      </c>
      <c r="B801" s="9">
        <f t="shared" si="973"/>
        <v>2066</v>
      </c>
      <c r="G801" s="10" t="s">
        <v>48</v>
      </c>
      <c r="H801" s="14" t="str">
        <f t="shared" ref="H801" si="988">"01.11."&amp;B801</f>
        <v>01.11.2066</v>
      </c>
    </row>
    <row r="802" spans="1:8">
      <c r="A802" s="10" t="s">
        <v>38</v>
      </c>
      <c r="B802" s="9">
        <f t="shared" si="973"/>
        <v>2066</v>
      </c>
      <c r="G802" s="10" t="s">
        <v>49</v>
      </c>
      <c r="H802" s="14" t="str">
        <f t="shared" ref="H802" si="989">"24.12."&amp;B802</f>
        <v>24.12.2066</v>
      </c>
    </row>
    <row r="803" spans="1:8">
      <c r="A803" s="10" t="s">
        <v>69</v>
      </c>
      <c r="B803" s="9">
        <f t="shared" si="973"/>
        <v>2066</v>
      </c>
      <c r="G803" s="10" t="s">
        <v>48</v>
      </c>
      <c r="H803" s="14" t="str">
        <f t="shared" ref="H803" si="990">"25.12."&amp;B803</f>
        <v>25.12.2066</v>
      </c>
    </row>
    <row r="804" spans="1:8">
      <c r="A804" s="10" t="s">
        <v>70</v>
      </c>
      <c r="B804" s="9">
        <f t="shared" si="973"/>
        <v>2066</v>
      </c>
      <c r="G804" s="10" t="s">
        <v>48</v>
      </c>
      <c r="H804" s="14" t="str">
        <f t="shared" ref="H804" si="991">"26.12."&amp;B804</f>
        <v>26.12.2066</v>
      </c>
    </row>
    <row r="805" spans="1:8">
      <c r="A805" s="10" t="s">
        <v>39</v>
      </c>
      <c r="B805" s="9">
        <f t="shared" si="973"/>
        <v>2066</v>
      </c>
      <c r="G805" s="10" t="s">
        <v>49</v>
      </c>
      <c r="H805" s="14" t="str">
        <f t="shared" ref="H805" si="992">"31.12."&amp;B805</f>
        <v>31.12.2066</v>
      </c>
    </row>
    <row r="806" spans="1:8">
      <c r="A806" s="10" t="s">
        <v>61</v>
      </c>
      <c r="B806" s="9">
        <f t="shared" si="973"/>
        <v>2067</v>
      </c>
      <c r="C806" s="10"/>
      <c r="D806" s="10"/>
      <c r="E806" s="10"/>
      <c r="F806" s="10"/>
      <c r="G806" s="10" t="s">
        <v>48</v>
      </c>
      <c r="H806" s="14" t="str">
        <f t="shared" ref="H806" si="993">"01.01."&amp;B806</f>
        <v>01.01.2067</v>
      </c>
    </row>
    <row r="807" spans="1:8">
      <c r="A807" s="10" t="s">
        <v>32</v>
      </c>
      <c r="B807" s="9">
        <f t="shared" si="973"/>
        <v>2067</v>
      </c>
      <c r="C807" s="10"/>
      <c r="D807" s="10"/>
      <c r="E807" s="10"/>
      <c r="F807" s="10"/>
      <c r="G807" s="10" t="s">
        <v>48</v>
      </c>
      <c r="H807" s="14" t="str">
        <f t="shared" ref="H807" si="994">"06.01."&amp;B807</f>
        <v>06.01.2067</v>
      </c>
    </row>
    <row r="808" spans="1:8">
      <c r="A808" s="10" t="s">
        <v>62</v>
      </c>
      <c r="B808" s="9">
        <f t="shared" si="973"/>
        <v>2067</v>
      </c>
      <c r="C808" s="10"/>
      <c r="D808" s="10"/>
      <c r="E808" s="10"/>
      <c r="F808" s="10"/>
      <c r="G808" s="10" t="s">
        <v>49</v>
      </c>
      <c r="H808" s="14">
        <f t="shared" ref="H808" si="995">+H810-4</f>
        <v>61086</v>
      </c>
    </row>
    <row r="809" spans="1:8">
      <c r="A809" s="10" t="s">
        <v>33</v>
      </c>
      <c r="B809" s="9">
        <f t="shared" si="973"/>
        <v>2067</v>
      </c>
      <c r="G809" s="10" t="s">
        <v>48</v>
      </c>
      <c r="H809" s="15">
        <f t="shared" ref="H809" si="996">+H810-3</f>
        <v>61087</v>
      </c>
    </row>
    <row r="810" spans="1:8">
      <c r="A810" s="10" t="s">
        <v>64</v>
      </c>
      <c r="B810" s="9">
        <f t="shared" si="973"/>
        <v>2067</v>
      </c>
      <c r="C810" s="11">
        <f t="shared" ref="C810" si="997">INT(B810/100)</f>
        <v>20</v>
      </c>
      <c r="D810" s="10">
        <f t="shared" ref="D810" si="998">MOD(19*MOD(B810,19)+C810-INT(C810/4)-INT((C810-INT((C810+8)/25)+1)/3)+15,30)</f>
        <v>9</v>
      </c>
      <c r="E810" s="10">
        <f t="shared" ref="E810" si="999">MOD(32+2*MOD(C810,4)+2*INT(MOD(B810,100)/4)-D810-MOD(MOD(B810,100),4),7)</f>
        <v>3</v>
      </c>
      <c r="F810" s="16">
        <f t="shared" ref="F810" si="1000">D810+E810-7*INT((MOD(B810,19)+11*D810+22*E810)/451)+22</f>
        <v>34</v>
      </c>
      <c r="G810" s="16" t="s">
        <v>65</v>
      </c>
      <c r="H810" s="17" t="str">
        <f t="shared" ref="H810" si="1001">TEXT(IF(F810-31 &lt; 1,F810,F810-31),"0#")&amp;"."&amp;IF(F810 &gt; 31,"04.","03.")&amp;B810</f>
        <v>03.04.2067</v>
      </c>
    </row>
    <row r="811" spans="1:8">
      <c r="A811" s="10" t="s">
        <v>34</v>
      </c>
      <c r="B811" s="9">
        <f t="shared" si="973"/>
        <v>2067</v>
      </c>
      <c r="G811" s="10" t="s">
        <v>48</v>
      </c>
      <c r="H811" s="15">
        <f t="shared" ref="H811" si="1002">+H810+1</f>
        <v>61091</v>
      </c>
    </row>
    <row r="812" spans="1:8">
      <c r="A812" s="10" t="s">
        <v>66</v>
      </c>
      <c r="B812" s="9">
        <f t="shared" si="973"/>
        <v>2067</v>
      </c>
      <c r="G812" s="10" t="s">
        <v>48</v>
      </c>
      <c r="H812" s="14" t="str">
        <f t="shared" ref="H812" si="1003">"01.05."&amp;B812</f>
        <v>01.05.2067</v>
      </c>
    </row>
    <row r="813" spans="1:8">
      <c r="A813" s="10" t="s">
        <v>67</v>
      </c>
      <c r="B813" s="9">
        <f t="shared" si="973"/>
        <v>2067</v>
      </c>
      <c r="G813" s="10" t="s">
        <v>48</v>
      </c>
      <c r="H813" s="15">
        <f t="shared" ref="H813" si="1004">+H810+39</f>
        <v>61129</v>
      </c>
    </row>
    <row r="814" spans="1:8">
      <c r="A814" s="10" t="s">
        <v>35</v>
      </c>
      <c r="B814" s="9">
        <f t="shared" si="973"/>
        <v>2067</v>
      </c>
      <c r="G814" s="10" t="s">
        <v>48</v>
      </c>
      <c r="H814" s="15">
        <f t="shared" ref="H814" si="1005">+H810+50</f>
        <v>61140</v>
      </c>
    </row>
    <row r="815" spans="1:8">
      <c r="A815" s="10" t="s">
        <v>36</v>
      </c>
      <c r="B815" s="9">
        <f t="shared" si="973"/>
        <v>2067</v>
      </c>
      <c r="G815" s="10" t="s">
        <v>48</v>
      </c>
      <c r="H815" s="15">
        <f t="shared" ref="H815" si="1006">+H810+60</f>
        <v>61150</v>
      </c>
    </row>
    <row r="816" spans="1:8">
      <c r="A816" s="10" t="s">
        <v>68</v>
      </c>
      <c r="B816" s="9">
        <f t="shared" si="973"/>
        <v>2067</v>
      </c>
      <c r="G816" s="10" t="s">
        <v>48</v>
      </c>
      <c r="H816" s="14" t="str">
        <f t="shared" ref="H816" si="1007">"03.10."&amp;B816</f>
        <v>03.10.2067</v>
      </c>
    </row>
    <row r="817" spans="1:8">
      <c r="A817" s="10" t="s">
        <v>37</v>
      </c>
      <c r="B817" s="9">
        <f t="shared" si="973"/>
        <v>2067</v>
      </c>
      <c r="G817" s="10" t="s">
        <v>48</v>
      </c>
      <c r="H817" s="14" t="str">
        <f t="shared" ref="H817" si="1008">"01.11."&amp;B817</f>
        <v>01.11.2067</v>
      </c>
    </row>
    <row r="818" spans="1:8">
      <c r="A818" s="10" t="s">
        <v>38</v>
      </c>
      <c r="B818" s="9">
        <f t="shared" si="973"/>
        <v>2067</v>
      </c>
      <c r="G818" s="10" t="s">
        <v>49</v>
      </c>
      <c r="H818" s="14" t="str">
        <f t="shared" ref="H818" si="1009">"24.12."&amp;B818</f>
        <v>24.12.2067</v>
      </c>
    </row>
    <row r="819" spans="1:8">
      <c r="A819" s="10" t="s">
        <v>69</v>
      </c>
      <c r="B819" s="9">
        <f t="shared" si="973"/>
        <v>2067</v>
      </c>
      <c r="G819" s="10" t="s">
        <v>48</v>
      </c>
      <c r="H819" s="14" t="str">
        <f t="shared" ref="H819" si="1010">"25.12."&amp;B819</f>
        <v>25.12.2067</v>
      </c>
    </row>
    <row r="820" spans="1:8">
      <c r="A820" s="10" t="s">
        <v>70</v>
      </c>
      <c r="B820" s="9">
        <f t="shared" si="973"/>
        <v>2067</v>
      </c>
      <c r="G820" s="10" t="s">
        <v>48</v>
      </c>
      <c r="H820" s="14" t="str">
        <f t="shared" ref="H820" si="1011">"26.12."&amp;B820</f>
        <v>26.12.2067</v>
      </c>
    </row>
    <row r="821" spans="1:8">
      <c r="A821" s="10" t="s">
        <v>39</v>
      </c>
      <c r="B821" s="9">
        <f t="shared" si="973"/>
        <v>2067</v>
      </c>
      <c r="G821" s="10" t="s">
        <v>49</v>
      </c>
      <c r="H821" s="14" t="str">
        <f t="shared" ref="H821" si="1012">"31.12."&amp;B821</f>
        <v>31.12.2067</v>
      </c>
    </row>
    <row r="822" spans="1:8">
      <c r="A822" s="10" t="s">
        <v>61</v>
      </c>
      <c r="B822" s="9">
        <f t="shared" si="973"/>
        <v>2068</v>
      </c>
      <c r="C822" s="10"/>
      <c r="D822" s="10"/>
      <c r="E822" s="10"/>
      <c r="F822" s="10"/>
      <c r="G822" s="10" t="s">
        <v>48</v>
      </c>
      <c r="H822" s="14" t="str">
        <f t="shared" ref="H822" si="1013">"01.01."&amp;B822</f>
        <v>01.01.2068</v>
      </c>
    </row>
    <row r="823" spans="1:8">
      <c r="A823" s="10" t="s">
        <v>32</v>
      </c>
      <c r="B823" s="9">
        <f t="shared" si="973"/>
        <v>2068</v>
      </c>
      <c r="C823" s="10"/>
      <c r="D823" s="10"/>
      <c r="E823" s="10"/>
      <c r="F823" s="10"/>
      <c r="G823" s="10" t="s">
        <v>48</v>
      </c>
      <c r="H823" s="14" t="str">
        <f t="shared" ref="H823" si="1014">"06.01."&amp;B823</f>
        <v>06.01.2068</v>
      </c>
    </row>
    <row r="824" spans="1:8">
      <c r="A824" s="10" t="s">
        <v>62</v>
      </c>
      <c r="B824" s="9">
        <f t="shared" si="973"/>
        <v>2068</v>
      </c>
      <c r="C824" s="10"/>
      <c r="D824" s="10"/>
      <c r="E824" s="10"/>
      <c r="F824" s="10"/>
      <c r="G824" s="10" t="s">
        <v>49</v>
      </c>
      <c r="H824" s="14">
        <f t="shared" ref="H824" si="1015">+H826-4</f>
        <v>61471</v>
      </c>
    </row>
    <row r="825" spans="1:8">
      <c r="A825" s="10" t="s">
        <v>33</v>
      </c>
      <c r="B825" s="9">
        <f t="shared" si="973"/>
        <v>2068</v>
      </c>
      <c r="G825" s="10" t="s">
        <v>48</v>
      </c>
      <c r="H825" s="15">
        <f t="shared" ref="H825" si="1016">+H826-3</f>
        <v>61472</v>
      </c>
    </row>
    <row r="826" spans="1:8">
      <c r="A826" s="10" t="s">
        <v>64</v>
      </c>
      <c r="B826" s="9">
        <f t="shared" si="973"/>
        <v>2068</v>
      </c>
      <c r="C826" s="11">
        <f t="shared" ref="C826" si="1017">INT(B826/100)</f>
        <v>20</v>
      </c>
      <c r="D826" s="10">
        <f t="shared" ref="D826" si="1018">MOD(19*MOD(B826,19)+C826-INT(C826/4)-INT((C826-INT((C826+8)/25)+1)/3)+15,30)</f>
        <v>28</v>
      </c>
      <c r="E826" s="10">
        <f t="shared" ref="E826" si="1019">MOD(32+2*MOD(C826,4)+2*INT(MOD(B826,100)/4)-D826-MOD(MOD(B826,100),4),7)</f>
        <v>3</v>
      </c>
      <c r="F826" s="16">
        <f t="shared" ref="F826" si="1020">D826+E826-7*INT((MOD(B826,19)+11*D826+22*E826)/451)+22</f>
        <v>53</v>
      </c>
      <c r="G826" s="16" t="s">
        <v>65</v>
      </c>
      <c r="H826" s="17" t="str">
        <f t="shared" ref="H826" si="1021">TEXT(IF(F826-31 &lt; 1,F826,F826-31),"0#")&amp;"."&amp;IF(F826 &gt; 31,"04.","03.")&amp;B826</f>
        <v>22.04.2068</v>
      </c>
    </row>
    <row r="827" spans="1:8">
      <c r="A827" s="10" t="s">
        <v>34</v>
      </c>
      <c r="B827" s="9">
        <f t="shared" si="973"/>
        <v>2068</v>
      </c>
      <c r="G827" s="10" t="s">
        <v>48</v>
      </c>
      <c r="H827" s="15">
        <f t="shared" ref="H827" si="1022">+H826+1</f>
        <v>61476</v>
      </c>
    </row>
    <row r="828" spans="1:8">
      <c r="A828" s="10" t="s">
        <v>66</v>
      </c>
      <c r="B828" s="9">
        <f t="shared" si="973"/>
        <v>2068</v>
      </c>
      <c r="G828" s="10" t="s">
        <v>48</v>
      </c>
      <c r="H828" s="14" t="str">
        <f t="shared" ref="H828" si="1023">"01.05."&amp;B828</f>
        <v>01.05.2068</v>
      </c>
    </row>
    <row r="829" spans="1:8">
      <c r="A829" s="10" t="s">
        <v>67</v>
      </c>
      <c r="B829" s="9">
        <f t="shared" si="973"/>
        <v>2068</v>
      </c>
      <c r="G829" s="10" t="s">
        <v>48</v>
      </c>
      <c r="H829" s="15">
        <f t="shared" ref="H829" si="1024">+H826+39</f>
        <v>61514</v>
      </c>
    </row>
    <row r="830" spans="1:8">
      <c r="A830" s="10" t="s">
        <v>35</v>
      </c>
      <c r="B830" s="9">
        <f t="shared" si="973"/>
        <v>2068</v>
      </c>
      <c r="G830" s="10" t="s">
        <v>48</v>
      </c>
      <c r="H830" s="15">
        <f t="shared" ref="H830" si="1025">+H826+50</f>
        <v>61525</v>
      </c>
    </row>
    <row r="831" spans="1:8">
      <c r="A831" s="10" t="s">
        <v>36</v>
      </c>
      <c r="B831" s="9">
        <f t="shared" si="973"/>
        <v>2068</v>
      </c>
      <c r="G831" s="10" t="s">
        <v>48</v>
      </c>
      <c r="H831" s="15">
        <f t="shared" ref="H831" si="1026">+H826+60</f>
        <v>61535</v>
      </c>
    </row>
    <row r="832" spans="1:8">
      <c r="A832" s="10" t="s">
        <v>68</v>
      </c>
      <c r="B832" s="9">
        <f t="shared" si="973"/>
        <v>2068</v>
      </c>
      <c r="G832" s="10" t="s">
        <v>48</v>
      </c>
      <c r="H832" s="14" t="str">
        <f t="shared" ref="H832" si="1027">"03.10."&amp;B832</f>
        <v>03.10.2068</v>
      </c>
    </row>
    <row r="833" spans="1:8">
      <c r="A833" s="10" t="s">
        <v>37</v>
      </c>
      <c r="B833" s="9">
        <f t="shared" si="973"/>
        <v>2068</v>
      </c>
      <c r="G833" s="10" t="s">
        <v>48</v>
      </c>
      <c r="H833" s="14" t="str">
        <f t="shared" ref="H833" si="1028">"01.11."&amp;B833</f>
        <v>01.11.2068</v>
      </c>
    </row>
    <row r="834" spans="1:8">
      <c r="A834" s="10" t="s">
        <v>38</v>
      </c>
      <c r="B834" s="9">
        <f t="shared" si="973"/>
        <v>2068</v>
      </c>
      <c r="G834" s="10" t="s">
        <v>49</v>
      </c>
      <c r="H834" s="14" t="str">
        <f t="shared" ref="H834" si="1029">"24.12."&amp;B834</f>
        <v>24.12.2068</v>
      </c>
    </row>
    <row r="835" spans="1:8">
      <c r="A835" s="10" t="s">
        <v>69</v>
      </c>
      <c r="B835" s="9">
        <f t="shared" si="973"/>
        <v>2068</v>
      </c>
      <c r="G835" s="10" t="s">
        <v>48</v>
      </c>
      <c r="H835" s="14" t="str">
        <f t="shared" ref="H835" si="1030">"25.12."&amp;B835</f>
        <v>25.12.2068</v>
      </c>
    </row>
    <row r="836" spans="1:8">
      <c r="A836" s="10" t="s">
        <v>70</v>
      </c>
      <c r="B836" s="9">
        <f t="shared" si="973"/>
        <v>2068</v>
      </c>
      <c r="G836" s="10" t="s">
        <v>48</v>
      </c>
      <c r="H836" s="14" t="str">
        <f t="shared" ref="H836" si="1031">"26.12."&amp;B836</f>
        <v>26.12.2068</v>
      </c>
    </row>
    <row r="837" spans="1:8">
      <c r="A837" s="10" t="s">
        <v>39</v>
      </c>
      <c r="B837" s="9">
        <f t="shared" si="973"/>
        <v>2068</v>
      </c>
      <c r="G837" s="10" t="s">
        <v>49</v>
      </c>
      <c r="H837" s="14" t="str">
        <f t="shared" ref="H837" si="1032">"31.12."&amp;B837</f>
        <v>31.12.2068</v>
      </c>
    </row>
    <row r="838" spans="1:8">
      <c r="A838" s="10" t="s">
        <v>61</v>
      </c>
      <c r="B838" s="9">
        <f t="shared" si="973"/>
        <v>2069</v>
      </c>
      <c r="C838" s="10"/>
      <c r="D838" s="10"/>
      <c r="E838" s="10"/>
      <c r="F838" s="10"/>
      <c r="G838" s="10" t="s">
        <v>48</v>
      </c>
      <c r="H838" s="14" t="str">
        <f t="shared" ref="H838" si="1033">"01.01."&amp;B838</f>
        <v>01.01.2069</v>
      </c>
    </row>
    <row r="839" spans="1:8">
      <c r="A839" s="10" t="s">
        <v>32</v>
      </c>
      <c r="B839" s="9">
        <f t="shared" si="973"/>
        <v>2069</v>
      </c>
      <c r="C839" s="10"/>
      <c r="D839" s="10"/>
      <c r="E839" s="10"/>
      <c r="F839" s="10"/>
      <c r="G839" s="10" t="s">
        <v>48</v>
      </c>
      <c r="H839" s="14" t="str">
        <f t="shared" ref="H839" si="1034">"06.01."&amp;B839</f>
        <v>06.01.2069</v>
      </c>
    </row>
    <row r="840" spans="1:8">
      <c r="A840" s="10" t="s">
        <v>62</v>
      </c>
      <c r="B840" s="9">
        <f t="shared" si="973"/>
        <v>2069</v>
      </c>
      <c r="C840" s="10"/>
      <c r="D840" s="10"/>
      <c r="E840" s="10"/>
      <c r="F840" s="10"/>
      <c r="G840" s="10" t="s">
        <v>49</v>
      </c>
      <c r="H840" s="14">
        <f t="shared" ref="H840" si="1035">+H842-4</f>
        <v>61828</v>
      </c>
    </row>
    <row r="841" spans="1:8">
      <c r="A841" s="10" t="s">
        <v>33</v>
      </c>
      <c r="B841" s="9">
        <f t="shared" si="973"/>
        <v>2069</v>
      </c>
      <c r="G841" s="10" t="s">
        <v>48</v>
      </c>
      <c r="H841" s="15">
        <f t="shared" ref="H841" si="1036">+H842-3</f>
        <v>61829</v>
      </c>
    </row>
    <row r="842" spans="1:8">
      <c r="A842" s="10" t="s">
        <v>64</v>
      </c>
      <c r="B842" s="9">
        <f t="shared" si="973"/>
        <v>2069</v>
      </c>
      <c r="C842" s="11">
        <f t="shared" ref="C842" si="1037">INT(B842/100)</f>
        <v>20</v>
      </c>
      <c r="D842" s="10">
        <f t="shared" ref="D842" si="1038">MOD(19*MOD(B842,19)+C842-INT(C842/4)-INT((C842-INT((C842+8)/25)+1)/3)+15,30)</f>
        <v>17</v>
      </c>
      <c r="E842" s="10">
        <f t="shared" ref="E842" si="1039">MOD(32+2*MOD(C842,4)+2*INT(MOD(B842,100)/4)-D842-MOD(MOD(B842,100),4),7)</f>
        <v>6</v>
      </c>
      <c r="F842" s="16">
        <f t="shared" ref="F842" si="1040">D842+E842-7*INT((MOD(B842,19)+11*D842+22*E842)/451)+22</f>
        <v>45</v>
      </c>
      <c r="G842" s="16" t="s">
        <v>65</v>
      </c>
      <c r="H842" s="17" t="str">
        <f t="shared" ref="H842" si="1041">TEXT(IF(F842-31 &lt; 1,F842,F842-31),"0#")&amp;"."&amp;IF(F842 &gt; 31,"04.","03.")&amp;B842</f>
        <v>14.04.2069</v>
      </c>
    </row>
    <row r="843" spans="1:8">
      <c r="A843" s="10" t="s">
        <v>34</v>
      </c>
      <c r="B843" s="9">
        <f t="shared" si="973"/>
        <v>2069</v>
      </c>
      <c r="G843" s="10" t="s">
        <v>48</v>
      </c>
      <c r="H843" s="15">
        <f t="shared" ref="H843" si="1042">+H842+1</f>
        <v>61833</v>
      </c>
    </row>
    <row r="844" spans="1:8">
      <c r="A844" s="10" t="s">
        <v>66</v>
      </c>
      <c r="B844" s="9">
        <f t="shared" si="973"/>
        <v>2069</v>
      </c>
      <c r="G844" s="10" t="s">
        <v>48</v>
      </c>
      <c r="H844" s="14" t="str">
        <f t="shared" ref="H844" si="1043">"01.05."&amp;B844</f>
        <v>01.05.2069</v>
      </c>
    </row>
    <row r="845" spans="1:8">
      <c r="A845" s="10" t="s">
        <v>67</v>
      </c>
      <c r="B845" s="9">
        <f t="shared" si="973"/>
        <v>2069</v>
      </c>
      <c r="G845" s="10" t="s">
        <v>48</v>
      </c>
      <c r="H845" s="15">
        <f t="shared" ref="H845" si="1044">+H842+39</f>
        <v>61871</v>
      </c>
    </row>
    <row r="846" spans="1:8">
      <c r="A846" s="10" t="s">
        <v>35</v>
      </c>
      <c r="B846" s="9">
        <f t="shared" si="973"/>
        <v>2069</v>
      </c>
      <c r="G846" s="10" t="s">
        <v>48</v>
      </c>
      <c r="H846" s="15">
        <f t="shared" ref="H846" si="1045">+H842+50</f>
        <v>61882</v>
      </c>
    </row>
    <row r="847" spans="1:8">
      <c r="A847" s="10" t="s">
        <v>36</v>
      </c>
      <c r="B847" s="9">
        <f t="shared" si="973"/>
        <v>2069</v>
      </c>
      <c r="G847" s="10" t="s">
        <v>48</v>
      </c>
      <c r="H847" s="15">
        <f t="shared" ref="H847" si="1046">+H842+60</f>
        <v>61892</v>
      </c>
    </row>
    <row r="848" spans="1:8">
      <c r="A848" s="10" t="s">
        <v>68</v>
      </c>
      <c r="B848" s="9">
        <f t="shared" si="973"/>
        <v>2069</v>
      </c>
      <c r="G848" s="10" t="s">
        <v>48</v>
      </c>
      <c r="H848" s="14" t="str">
        <f t="shared" ref="H848" si="1047">"03.10."&amp;B848</f>
        <v>03.10.2069</v>
      </c>
    </row>
    <row r="849" spans="1:8">
      <c r="A849" s="10" t="s">
        <v>37</v>
      </c>
      <c r="B849" s="9">
        <f t="shared" si="973"/>
        <v>2069</v>
      </c>
      <c r="G849" s="10" t="s">
        <v>48</v>
      </c>
      <c r="H849" s="14" t="str">
        <f t="shared" ref="H849" si="1048">"01.11."&amp;B849</f>
        <v>01.11.2069</v>
      </c>
    </row>
    <row r="850" spans="1:8">
      <c r="A850" s="10" t="s">
        <v>38</v>
      </c>
      <c r="B850" s="9">
        <f t="shared" si="973"/>
        <v>2069</v>
      </c>
      <c r="G850" s="10" t="s">
        <v>49</v>
      </c>
      <c r="H850" s="14" t="str">
        <f t="shared" ref="H850" si="1049">"24.12."&amp;B850</f>
        <v>24.12.2069</v>
      </c>
    </row>
    <row r="851" spans="1:8">
      <c r="A851" s="10" t="s">
        <v>69</v>
      </c>
      <c r="B851" s="9">
        <f t="shared" si="973"/>
        <v>2069</v>
      </c>
      <c r="G851" s="10" t="s">
        <v>48</v>
      </c>
      <c r="H851" s="14" t="str">
        <f t="shared" ref="H851" si="1050">"25.12."&amp;B851</f>
        <v>25.12.2069</v>
      </c>
    </row>
    <row r="852" spans="1:8">
      <c r="A852" s="10" t="s">
        <v>70</v>
      </c>
      <c r="B852" s="9">
        <f t="shared" si="973"/>
        <v>2069</v>
      </c>
      <c r="G852" s="10" t="s">
        <v>48</v>
      </c>
      <c r="H852" s="14" t="str">
        <f t="shared" ref="H852" si="1051">"26.12."&amp;B852</f>
        <v>26.12.2069</v>
      </c>
    </row>
    <row r="853" spans="1:8">
      <c r="A853" s="10" t="s">
        <v>39</v>
      </c>
      <c r="B853" s="9">
        <f t="shared" si="973"/>
        <v>2069</v>
      </c>
      <c r="G853" s="10" t="s">
        <v>49</v>
      </c>
      <c r="H853" s="14" t="str">
        <f t="shared" ref="H853" si="1052">"31.12."&amp;B853</f>
        <v>31.12.2069</v>
      </c>
    </row>
    <row r="854" spans="1:8">
      <c r="A854" s="10" t="s">
        <v>61</v>
      </c>
      <c r="B854" s="9">
        <f t="shared" si="973"/>
        <v>2070</v>
      </c>
      <c r="C854" s="10"/>
      <c r="D854" s="10"/>
      <c r="E854" s="10"/>
      <c r="F854" s="10"/>
      <c r="G854" s="10" t="s">
        <v>48</v>
      </c>
      <c r="H854" s="14" t="str">
        <f t="shared" ref="H854" si="1053">"01.01."&amp;B854</f>
        <v>01.01.2070</v>
      </c>
    </row>
    <row r="855" spans="1:8">
      <c r="A855" s="10" t="s">
        <v>32</v>
      </c>
      <c r="B855" s="9">
        <f t="shared" ref="B855:B918" si="1054">+B839+1</f>
        <v>2070</v>
      </c>
      <c r="C855" s="10"/>
      <c r="D855" s="10"/>
      <c r="E855" s="10"/>
      <c r="F855" s="10"/>
      <c r="G855" s="10" t="s">
        <v>48</v>
      </c>
      <c r="H855" s="14" t="str">
        <f t="shared" ref="H855" si="1055">"06.01."&amp;B855</f>
        <v>06.01.2070</v>
      </c>
    </row>
    <row r="856" spans="1:8">
      <c r="A856" s="10" t="s">
        <v>62</v>
      </c>
      <c r="B856" s="9">
        <f t="shared" si="1054"/>
        <v>2070</v>
      </c>
      <c r="C856" s="10"/>
      <c r="D856" s="10"/>
      <c r="E856" s="10"/>
      <c r="F856" s="10"/>
      <c r="G856" s="10" t="s">
        <v>49</v>
      </c>
      <c r="H856" s="14">
        <f t="shared" ref="H856" si="1056">+H858-4</f>
        <v>62178</v>
      </c>
    </row>
    <row r="857" spans="1:8">
      <c r="A857" s="10" t="s">
        <v>33</v>
      </c>
      <c r="B857" s="9">
        <f t="shared" si="1054"/>
        <v>2070</v>
      </c>
      <c r="G857" s="10" t="s">
        <v>48</v>
      </c>
      <c r="H857" s="15">
        <f t="shared" ref="H857" si="1057">+H858-3</f>
        <v>62179</v>
      </c>
    </row>
    <row r="858" spans="1:8">
      <c r="A858" s="10" t="s">
        <v>64</v>
      </c>
      <c r="B858" s="9">
        <f t="shared" si="1054"/>
        <v>2070</v>
      </c>
      <c r="C858" s="11">
        <f t="shared" ref="C858" si="1058">INT(B858/100)</f>
        <v>20</v>
      </c>
      <c r="D858" s="10">
        <f t="shared" ref="D858" si="1059">MOD(19*MOD(B858,19)+C858-INT(C858/4)-INT((C858-INT((C858+8)/25)+1)/3)+15,30)</f>
        <v>6</v>
      </c>
      <c r="E858" s="10">
        <f t="shared" ref="E858" si="1060">MOD(32+2*MOD(C858,4)+2*INT(MOD(B858,100)/4)-D858-MOD(MOD(B858,100),4),7)</f>
        <v>2</v>
      </c>
      <c r="F858" s="16">
        <f t="shared" ref="F858" si="1061">D858+E858-7*INT((MOD(B858,19)+11*D858+22*E858)/451)+22</f>
        <v>30</v>
      </c>
      <c r="G858" s="16" t="s">
        <v>65</v>
      </c>
      <c r="H858" s="17" t="str">
        <f t="shared" ref="H858" si="1062">TEXT(IF(F858-31 &lt; 1,F858,F858-31),"0#")&amp;"."&amp;IF(F858 &gt; 31,"04.","03.")&amp;B858</f>
        <v>30.03.2070</v>
      </c>
    </row>
    <row r="859" spans="1:8">
      <c r="A859" s="10" t="s">
        <v>34</v>
      </c>
      <c r="B859" s="9">
        <f t="shared" si="1054"/>
        <v>2070</v>
      </c>
      <c r="G859" s="10" t="s">
        <v>48</v>
      </c>
      <c r="H859" s="15">
        <f t="shared" ref="H859" si="1063">+H858+1</f>
        <v>62183</v>
      </c>
    </row>
    <row r="860" spans="1:8">
      <c r="A860" s="10" t="s">
        <v>66</v>
      </c>
      <c r="B860" s="9">
        <f t="shared" si="1054"/>
        <v>2070</v>
      </c>
      <c r="G860" s="10" t="s">
        <v>48</v>
      </c>
      <c r="H860" s="14" t="str">
        <f t="shared" ref="H860" si="1064">"01.05."&amp;B860</f>
        <v>01.05.2070</v>
      </c>
    </row>
    <row r="861" spans="1:8">
      <c r="A861" s="10" t="s">
        <v>67</v>
      </c>
      <c r="B861" s="9">
        <f t="shared" si="1054"/>
        <v>2070</v>
      </c>
      <c r="G861" s="10" t="s">
        <v>48</v>
      </c>
      <c r="H861" s="15">
        <f t="shared" ref="H861" si="1065">+H858+39</f>
        <v>62221</v>
      </c>
    </row>
    <row r="862" spans="1:8">
      <c r="A862" s="10" t="s">
        <v>35</v>
      </c>
      <c r="B862" s="9">
        <f t="shared" si="1054"/>
        <v>2070</v>
      </c>
      <c r="G862" s="10" t="s">
        <v>48</v>
      </c>
      <c r="H862" s="15">
        <f t="shared" ref="H862" si="1066">+H858+50</f>
        <v>62232</v>
      </c>
    </row>
    <row r="863" spans="1:8">
      <c r="A863" s="10" t="s">
        <v>36</v>
      </c>
      <c r="B863" s="9">
        <f t="shared" si="1054"/>
        <v>2070</v>
      </c>
      <c r="G863" s="10" t="s">
        <v>48</v>
      </c>
      <c r="H863" s="15">
        <f t="shared" ref="H863" si="1067">+H858+60</f>
        <v>62242</v>
      </c>
    </row>
    <row r="864" spans="1:8">
      <c r="A864" s="10" t="s">
        <v>68</v>
      </c>
      <c r="B864" s="9">
        <f t="shared" si="1054"/>
        <v>2070</v>
      </c>
      <c r="G864" s="10" t="s">
        <v>48</v>
      </c>
      <c r="H864" s="14" t="str">
        <f t="shared" ref="H864" si="1068">"03.10."&amp;B864</f>
        <v>03.10.2070</v>
      </c>
    </row>
    <row r="865" spans="1:8">
      <c r="A865" s="10" t="s">
        <v>37</v>
      </c>
      <c r="B865" s="9">
        <f t="shared" si="1054"/>
        <v>2070</v>
      </c>
      <c r="G865" s="10" t="s">
        <v>48</v>
      </c>
      <c r="H865" s="14" t="str">
        <f t="shared" ref="H865" si="1069">"01.11."&amp;B865</f>
        <v>01.11.2070</v>
      </c>
    </row>
    <row r="866" spans="1:8">
      <c r="A866" s="10" t="s">
        <v>38</v>
      </c>
      <c r="B866" s="9">
        <f t="shared" si="1054"/>
        <v>2070</v>
      </c>
      <c r="G866" s="10" t="s">
        <v>49</v>
      </c>
      <c r="H866" s="14" t="str">
        <f t="shared" ref="H866" si="1070">"24.12."&amp;B866</f>
        <v>24.12.2070</v>
      </c>
    </row>
    <row r="867" spans="1:8">
      <c r="A867" s="10" t="s">
        <v>69</v>
      </c>
      <c r="B867" s="9">
        <f t="shared" si="1054"/>
        <v>2070</v>
      </c>
      <c r="G867" s="10" t="s">
        <v>48</v>
      </c>
      <c r="H867" s="14" t="str">
        <f t="shared" ref="H867" si="1071">"25.12."&amp;B867</f>
        <v>25.12.2070</v>
      </c>
    </row>
    <row r="868" spans="1:8">
      <c r="A868" s="10" t="s">
        <v>70</v>
      </c>
      <c r="B868" s="9">
        <f t="shared" si="1054"/>
        <v>2070</v>
      </c>
      <c r="G868" s="10" t="s">
        <v>48</v>
      </c>
      <c r="H868" s="14" t="str">
        <f t="shared" ref="H868" si="1072">"26.12."&amp;B868</f>
        <v>26.12.2070</v>
      </c>
    </row>
    <row r="869" spans="1:8">
      <c r="A869" s="10" t="s">
        <v>39</v>
      </c>
      <c r="B869" s="9">
        <f t="shared" si="1054"/>
        <v>2070</v>
      </c>
      <c r="G869" s="10" t="s">
        <v>49</v>
      </c>
      <c r="H869" s="14" t="str">
        <f t="shared" ref="H869" si="1073">"31.12."&amp;B869</f>
        <v>31.12.2070</v>
      </c>
    </row>
    <row r="870" spans="1:8">
      <c r="A870" s="10" t="s">
        <v>61</v>
      </c>
      <c r="B870" s="9">
        <f t="shared" si="1054"/>
        <v>2071</v>
      </c>
      <c r="C870" s="10"/>
      <c r="D870" s="10"/>
      <c r="E870" s="10"/>
      <c r="F870" s="10"/>
      <c r="G870" s="10" t="s">
        <v>48</v>
      </c>
      <c r="H870" s="14" t="str">
        <f t="shared" ref="H870" si="1074">"01.01."&amp;B870</f>
        <v>01.01.2071</v>
      </c>
    </row>
    <row r="871" spans="1:8">
      <c r="A871" s="10" t="s">
        <v>32</v>
      </c>
      <c r="B871" s="9">
        <f t="shared" si="1054"/>
        <v>2071</v>
      </c>
      <c r="C871" s="10"/>
      <c r="D871" s="10"/>
      <c r="E871" s="10"/>
      <c r="F871" s="10"/>
      <c r="G871" s="10" t="s">
        <v>48</v>
      </c>
      <c r="H871" s="14" t="str">
        <f t="shared" ref="H871" si="1075">"06.01."&amp;B871</f>
        <v>06.01.2071</v>
      </c>
    </row>
    <row r="872" spans="1:8">
      <c r="A872" s="10" t="s">
        <v>62</v>
      </c>
      <c r="B872" s="9">
        <f t="shared" si="1054"/>
        <v>2071</v>
      </c>
      <c r="C872" s="10"/>
      <c r="D872" s="10"/>
      <c r="E872" s="10"/>
      <c r="F872" s="10"/>
      <c r="G872" s="10" t="s">
        <v>49</v>
      </c>
      <c r="H872" s="14">
        <f t="shared" ref="H872" si="1076">+H874-4</f>
        <v>62563</v>
      </c>
    </row>
    <row r="873" spans="1:8">
      <c r="A873" s="10" t="s">
        <v>33</v>
      </c>
      <c r="B873" s="9">
        <f t="shared" si="1054"/>
        <v>2071</v>
      </c>
      <c r="G873" s="10" t="s">
        <v>48</v>
      </c>
      <c r="H873" s="15">
        <f t="shared" ref="H873" si="1077">+H874-3</f>
        <v>62564</v>
      </c>
    </row>
    <row r="874" spans="1:8">
      <c r="A874" s="10" t="s">
        <v>64</v>
      </c>
      <c r="B874" s="9">
        <f t="shared" si="1054"/>
        <v>2071</v>
      </c>
      <c r="C874" s="11">
        <f t="shared" ref="C874" si="1078">INT(B874/100)</f>
        <v>20</v>
      </c>
      <c r="D874" s="10">
        <f t="shared" ref="D874" si="1079">MOD(19*MOD(B874,19)+C874-INT(C874/4)-INT((C874-INT((C874+8)/25)+1)/3)+15,30)</f>
        <v>24</v>
      </c>
      <c r="E874" s="10">
        <f t="shared" ref="E874" si="1080">MOD(32+2*MOD(C874,4)+2*INT(MOD(B874,100)/4)-D874-MOD(MOD(B874,100),4),7)</f>
        <v>4</v>
      </c>
      <c r="F874" s="16">
        <f t="shared" ref="F874" si="1081">D874+E874-7*INT((MOD(B874,19)+11*D874+22*E874)/451)+22</f>
        <v>50</v>
      </c>
      <c r="G874" s="16" t="s">
        <v>65</v>
      </c>
      <c r="H874" s="17" t="str">
        <f t="shared" ref="H874" si="1082">TEXT(IF(F874-31 &lt; 1,F874,F874-31),"0#")&amp;"."&amp;IF(F874 &gt; 31,"04.","03.")&amp;B874</f>
        <v>19.04.2071</v>
      </c>
    </row>
    <row r="875" spans="1:8">
      <c r="A875" s="10" t="s">
        <v>34</v>
      </c>
      <c r="B875" s="9">
        <f t="shared" si="1054"/>
        <v>2071</v>
      </c>
      <c r="G875" s="10" t="s">
        <v>48</v>
      </c>
      <c r="H875" s="15">
        <f t="shared" ref="H875" si="1083">+H874+1</f>
        <v>62568</v>
      </c>
    </row>
    <row r="876" spans="1:8">
      <c r="A876" s="10" t="s">
        <v>66</v>
      </c>
      <c r="B876" s="9">
        <f t="shared" si="1054"/>
        <v>2071</v>
      </c>
      <c r="G876" s="10" t="s">
        <v>48</v>
      </c>
      <c r="H876" s="14" t="str">
        <f t="shared" ref="H876" si="1084">"01.05."&amp;B876</f>
        <v>01.05.2071</v>
      </c>
    </row>
    <row r="877" spans="1:8">
      <c r="A877" s="10" t="s">
        <v>67</v>
      </c>
      <c r="B877" s="9">
        <f t="shared" si="1054"/>
        <v>2071</v>
      </c>
      <c r="G877" s="10" t="s">
        <v>48</v>
      </c>
      <c r="H877" s="15">
        <f t="shared" ref="H877" si="1085">+H874+39</f>
        <v>62606</v>
      </c>
    </row>
    <row r="878" spans="1:8">
      <c r="A878" s="10" t="s">
        <v>35</v>
      </c>
      <c r="B878" s="9">
        <f t="shared" si="1054"/>
        <v>2071</v>
      </c>
      <c r="G878" s="10" t="s">
        <v>48</v>
      </c>
      <c r="H878" s="15">
        <f t="shared" ref="H878" si="1086">+H874+50</f>
        <v>62617</v>
      </c>
    </row>
    <row r="879" spans="1:8">
      <c r="A879" s="10" t="s">
        <v>36</v>
      </c>
      <c r="B879" s="9">
        <f t="shared" si="1054"/>
        <v>2071</v>
      </c>
      <c r="G879" s="10" t="s">
        <v>48</v>
      </c>
      <c r="H879" s="15">
        <f t="shared" ref="H879" si="1087">+H874+60</f>
        <v>62627</v>
      </c>
    </row>
    <row r="880" spans="1:8">
      <c r="A880" s="10" t="s">
        <v>68</v>
      </c>
      <c r="B880" s="9">
        <f t="shared" si="1054"/>
        <v>2071</v>
      </c>
      <c r="G880" s="10" t="s">
        <v>48</v>
      </c>
      <c r="H880" s="14" t="str">
        <f t="shared" ref="H880" si="1088">"03.10."&amp;B880</f>
        <v>03.10.2071</v>
      </c>
    </row>
    <row r="881" spans="1:8">
      <c r="A881" s="10" t="s">
        <v>37</v>
      </c>
      <c r="B881" s="9">
        <f t="shared" si="1054"/>
        <v>2071</v>
      </c>
      <c r="G881" s="10" t="s">
        <v>48</v>
      </c>
      <c r="H881" s="14" t="str">
        <f t="shared" ref="H881" si="1089">"01.11."&amp;B881</f>
        <v>01.11.2071</v>
      </c>
    </row>
    <row r="882" spans="1:8">
      <c r="A882" s="10" t="s">
        <v>38</v>
      </c>
      <c r="B882" s="9">
        <f t="shared" si="1054"/>
        <v>2071</v>
      </c>
      <c r="G882" s="10" t="s">
        <v>49</v>
      </c>
      <c r="H882" s="14" t="str">
        <f t="shared" ref="H882" si="1090">"24.12."&amp;B882</f>
        <v>24.12.2071</v>
      </c>
    </row>
    <row r="883" spans="1:8">
      <c r="A883" s="10" t="s">
        <v>69</v>
      </c>
      <c r="B883" s="9">
        <f t="shared" si="1054"/>
        <v>2071</v>
      </c>
      <c r="G883" s="10" t="s">
        <v>48</v>
      </c>
      <c r="H883" s="14" t="str">
        <f t="shared" ref="H883" si="1091">"25.12."&amp;B883</f>
        <v>25.12.2071</v>
      </c>
    </row>
    <row r="884" spans="1:8">
      <c r="A884" s="10" t="s">
        <v>70</v>
      </c>
      <c r="B884" s="9">
        <f t="shared" si="1054"/>
        <v>2071</v>
      </c>
      <c r="G884" s="10" t="s">
        <v>48</v>
      </c>
      <c r="H884" s="14" t="str">
        <f t="shared" ref="H884" si="1092">"26.12."&amp;B884</f>
        <v>26.12.2071</v>
      </c>
    </row>
    <row r="885" spans="1:8">
      <c r="A885" s="10" t="s">
        <v>39</v>
      </c>
      <c r="B885" s="9">
        <f t="shared" si="1054"/>
        <v>2071</v>
      </c>
      <c r="G885" s="10" t="s">
        <v>49</v>
      </c>
      <c r="H885" s="14" t="str">
        <f t="shared" ref="H885" si="1093">"31.12."&amp;B885</f>
        <v>31.12.2071</v>
      </c>
    </row>
    <row r="886" spans="1:8">
      <c r="A886" s="10" t="s">
        <v>61</v>
      </c>
      <c r="B886" s="9">
        <f t="shared" si="1054"/>
        <v>2072</v>
      </c>
      <c r="C886" s="10"/>
      <c r="D886" s="10"/>
      <c r="E886" s="10"/>
      <c r="F886" s="10"/>
      <c r="G886" s="10" t="s">
        <v>48</v>
      </c>
      <c r="H886" s="14" t="str">
        <f t="shared" ref="H886" si="1094">"01.01."&amp;B886</f>
        <v>01.01.2072</v>
      </c>
    </row>
    <row r="887" spans="1:8">
      <c r="A887" s="10" t="s">
        <v>32</v>
      </c>
      <c r="B887" s="9">
        <f t="shared" si="1054"/>
        <v>2072</v>
      </c>
      <c r="C887" s="10"/>
      <c r="D887" s="10"/>
      <c r="E887" s="10"/>
      <c r="F887" s="10"/>
      <c r="G887" s="10" t="s">
        <v>48</v>
      </c>
      <c r="H887" s="14" t="str">
        <f t="shared" ref="H887" si="1095">"06.01."&amp;B887</f>
        <v>06.01.2072</v>
      </c>
    </row>
    <row r="888" spans="1:8">
      <c r="A888" s="10" t="s">
        <v>62</v>
      </c>
      <c r="B888" s="9">
        <f t="shared" si="1054"/>
        <v>2072</v>
      </c>
      <c r="C888" s="10"/>
      <c r="D888" s="10"/>
      <c r="E888" s="10"/>
      <c r="F888" s="10"/>
      <c r="G888" s="10" t="s">
        <v>49</v>
      </c>
      <c r="H888" s="14">
        <f t="shared" ref="H888" si="1096">+H890-4</f>
        <v>62920</v>
      </c>
    </row>
    <row r="889" spans="1:8">
      <c r="A889" s="10" t="s">
        <v>33</v>
      </c>
      <c r="B889" s="9">
        <f t="shared" si="1054"/>
        <v>2072</v>
      </c>
      <c r="G889" s="10" t="s">
        <v>48</v>
      </c>
      <c r="H889" s="15">
        <f t="shared" ref="H889" si="1097">+H890-3</f>
        <v>62921</v>
      </c>
    </row>
    <row r="890" spans="1:8">
      <c r="A890" s="10" t="s">
        <v>64</v>
      </c>
      <c r="B890" s="9">
        <f t="shared" si="1054"/>
        <v>2072</v>
      </c>
      <c r="C890" s="11">
        <f t="shared" ref="C890" si="1098">INT(B890/100)</f>
        <v>20</v>
      </c>
      <c r="D890" s="10">
        <f t="shared" ref="D890" si="1099">MOD(19*MOD(B890,19)+C890-INT(C890/4)-INT((C890-INT((C890+8)/25)+1)/3)+15,30)</f>
        <v>13</v>
      </c>
      <c r="E890" s="10">
        <f t="shared" ref="E890" si="1100">MOD(32+2*MOD(C890,4)+2*INT(MOD(B890,100)/4)-D890-MOD(MOD(B890,100),4),7)</f>
        <v>6</v>
      </c>
      <c r="F890" s="16">
        <f t="shared" ref="F890" si="1101">D890+E890-7*INT((MOD(B890,19)+11*D890+22*E890)/451)+22</f>
        <v>41</v>
      </c>
      <c r="G890" s="16" t="s">
        <v>65</v>
      </c>
      <c r="H890" s="17" t="str">
        <f t="shared" ref="H890" si="1102">TEXT(IF(F890-31 &lt; 1,F890,F890-31),"0#")&amp;"."&amp;IF(F890 &gt; 31,"04.","03.")&amp;B890</f>
        <v>10.04.2072</v>
      </c>
    </row>
    <row r="891" spans="1:8">
      <c r="A891" s="10" t="s">
        <v>34</v>
      </c>
      <c r="B891" s="9">
        <f t="shared" si="1054"/>
        <v>2072</v>
      </c>
      <c r="G891" s="10" t="s">
        <v>48</v>
      </c>
      <c r="H891" s="15">
        <f t="shared" ref="H891" si="1103">+H890+1</f>
        <v>62925</v>
      </c>
    </row>
    <row r="892" spans="1:8">
      <c r="A892" s="10" t="s">
        <v>66</v>
      </c>
      <c r="B892" s="9">
        <f t="shared" si="1054"/>
        <v>2072</v>
      </c>
      <c r="G892" s="10" t="s">
        <v>48</v>
      </c>
      <c r="H892" s="14" t="str">
        <f t="shared" ref="H892" si="1104">"01.05."&amp;B892</f>
        <v>01.05.2072</v>
      </c>
    </row>
    <row r="893" spans="1:8">
      <c r="A893" s="10" t="s">
        <v>67</v>
      </c>
      <c r="B893" s="9">
        <f t="shared" si="1054"/>
        <v>2072</v>
      </c>
      <c r="G893" s="10" t="s">
        <v>48</v>
      </c>
      <c r="H893" s="15">
        <f t="shared" ref="H893" si="1105">+H890+39</f>
        <v>62963</v>
      </c>
    </row>
    <row r="894" spans="1:8">
      <c r="A894" s="10" t="s">
        <v>35</v>
      </c>
      <c r="B894" s="9">
        <f t="shared" si="1054"/>
        <v>2072</v>
      </c>
      <c r="G894" s="10" t="s">
        <v>48</v>
      </c>
      <c r="H894" s="15">
        <f t="shared" ref="H894" si="1106">+H890+50</f>
        <v>62974</v>
      </c>
    </row>
    <row r="895" spans="1:8">
      <c r="A895" s="10" t="s">
        <v>36</v>
      </c>
      <c r="B895" s="9">
        <f t="shared" si="1054"/>
        <v>2072</v>
      </c>
      <c r="G895" s="10" t="s">
        <v>48</v>
      </c>
      <c r="H895" s="15">
        <f t="shared" ref="H895" si="1107">+H890+60</f>
        <v>62984</v>
      </c>
    </row>
    <row r="896" spans="1:8">
      <c r="A896" s="10" t="s">
        <v>68</v>
      </c>
      <c r="B896" s="9">
        <f t="shared" si="1054"/>
        <v>2072</v>
      </c>
      <c r="G896" s="10" t="s">
        <v>48</v>
      </c>
      <c r="H896" s="14" t="str">
        <f t="shared" ref="H896" si="1108">"03.10."&amp;B896</f>
        <v>03.10.2072</v>
      </c>
    </row>
    <row r="897" spans="1:8">
      <c r="A897" s="10" t="s">
        <v>37</v>
      </c>
      <c r="B897" s="9">
        <f t="shared" si="1054"/>
        <v>2072</v>
      </c>
      <c r="G897" s="10" t="s">
        <v>48</v>
      </c>
      <c r="H897" s="14" t="str">
        <f t="shared" ref="H897" si="1109">"01.11."&amp;B897</f>
        <v>01.11.2072</v>
      </c>
    </row>
    <row r="898" spans="1:8">
      <c r="A898" s="10" t="s">
        <v>38</v>
      </c>
      <c r="B898" s="9">
        <f t="shared" si="1054"/>
        <v>2072</v>
      </c>
      <c r="G898" s="10" t="s">
        <v>49</v>
      </c>
      <c r="H898" s="14" t="str">
        <f t="shared" ref="H898" si="1110">"24.12."&amp;B898</f>
        <v>24.12.2072</v>
      </c>
    </row>
    <row r="899" spans="1:8">
      <c r="A899" s="10" t="s">
        <v>69</v>
      </c>
      <c r="B899" s="9">
        <f t="shared" si="1054"/>
        <v>2072</v>
      </c>
      <c r="G899" s="10" t="s">
        <v>48</v>
      </c>
      <c r="H899" s="14" t="str">
        <f t="shared" ref="H899" si="1111">"25.12."&amp;B899</f>
        <v>25.12.2072</v>
      </c>
    </row>
    <row r="900" spans="1:8">
      <c r="A900" s="10" t="s">
        <v>70</v>
      </c>
      <c r="B900" s="9">
        <f t="shared" si="1054"/>
        <v>2072</v>
      </c>
      <c r="G900" s="10" t="s">
        <v>48</v>
      </c>
      <c r="H900" s="14" t="str">
        <f t="shared" ref="H900" si="1112">"26.12."&amp;B900</f>
        <v>26.12.2072</v>
      </c>
    </row>
    <row r="901" spans="1:8">
      <c r="A901" s="10" t="s">
        <v>39</v>
      </c>
      <c r="B901" s="9">
        <f t="shared" si="1054"/>
        <v>2072</v>
      </c>
      <c r="G901" s="10" t="s">
        <v>49</v>
      </c>
      <c r="H901" s="14" t="str">
        <f t="shared" ref="H901" si="1113">"31.12."&amp;B901</f>
        <v>31.12.2072</v>
      </c>
    </row>
    <row r="902" spans="1:8">
      <c r="A902" s="10" t="s">
        <v>61</v>
      </c>
      <c r="B902" s="9">
        <f t="shared" si="1054"/>
        <v>2073</v>
      </c>
      <c r="C902" s="10"/>
      <c r="D902" s="10"/>
      <c r="E902" s="10"/>
      <c r="F902" s="10"/>
      <c r="G902" s="10" t="s">
        <v>48</v>
      </c>
      <c r="H902" s="14" t="str">
        <f t="shared" ref="H902" si="1114">"01.01."&amp;B902</f>
        <v>01.01.2073</v>
      </c>
    </row>
    <row r="903" spans="1:8">
      <c r="A903" s="10" t="s">
        <v>32</v>
      </c>
      <c r="B903" s="9">
        <f t="shared" si="1054"/>
        <v>2073</v>
      </c>
      <c r="C903" s="10"/>
      <c r="D903" s="10"/>
      <c r="E903" s="10"/>
      <c r="F903" s="10"/>
      <c r="G903" s="10" t="s">
        <v>48</v>
      </c>
      <c r="H903" s="14" t="str">
        <f t="shared" ref="H903" si="1115">"06.01."&amp;B903</f>
        <v>06.01.2073</v>
      </c>
    </row>
    <row r="904" spans="1:8">
      <c r="A904" s="10" t="s">
        <v>62</v>
      </c>
      <c r="B904" s="9">
        <f t="shared" si="1054"/>
        <v>2073</v>
      </c>
      <c r="C904" s="10"/>
      <c r="D904" s="10"/>
      <c r="E904" s="10"/>
      <c r="F904" s="10"/>
      <c r="G904" s="10" t="s">
        <v>49</v>
      </c>
      <c r="H904" s="14">
        <f t="shared" ref="H904" si="1116">+H906-4</f>
        <v>63270</v>
      </c>
    </row>
    <row r="905" spans="1:8">
      <c r="A905" s="10" t="s">
        <v>33</v>
      </c>
      <c r="B905" s="9">
        <f t="shared" si="1054"/>
        <v>2073</v>
      </c>
      <c r="G905" s="10" t="s">
        <v>48</v>
      </c>
      <c r="H905" s="15">
        <f t="shared" ref="H905" si="1117">+H906-3</f>
        <v>63271</v>
      </c>
    </row>
    <row r="906" spans="1:8">
      <c r="A906" s="10" t="s">
        <v>64</v>
      </c>
      <c r="B906" s="9">
        <f t="shared" si="1054"/>
        <v>2073</v>
      </c>
      <c r="C906" s="11">
        <f t="shared" ref="C906" si="1118">INT(B906/100)</f>
        <v>20</v>
      </c>
      <c r="D906" s="10">
        <f t="shared" ref="D906" si="1119">MOD(19*MOD(B906,19)+C906-INT(C906/4)-INT((C906-INT((C906+8)/25)+1)/3)+15,30)</f>
        <v>2</v>
      </c>
      <c r="E906" s="10">
        <f t="shared" ref="E906" si="1120">MOD(32+2*MOD(C906,4)+2*INT(MOD(B906,100)/4)-D906-MOD(MOD(B906,100),4),7)</f>
        <v>2</v>
      </c>
      <c r="F906" s="16">
        <f t="shared" ref="F906" si="1121">D906+E906-7*INT((MOD(B906,19)+11*D906+22*E906)/451)+22</f>
        <v>26</v>
      </c>
      <c r="G906" s="16" t="s">
        <v>65</v>
      </c>
      <c r="H906" s="17" t="str">
        <f t="shared" ref="H906" si="1122">TEXT(IF(F906-31 &lt; 1,F906,F906-31),"0#")&amp;"."&amp;IF(F906 &gt; 31,"04.","03.")&amp;B906</f>
        <v>26.03.2073</v>
      </c>
    </row>
    <row r="907" spans="1:8">
      <c r="A907" s="10" t="s">
        <v>34</v>
      </c>
      <c r="B907" s="9">
        <f t="shared" si="1054"/>
        <v>2073</v>
      </c>
      <c r="G907" s="10" t="s">
        <v>48</v>
      </c>
      <c r="H907" s="15">
        <f t="shared" ref="H907" si="1123">+H906+1</f>
        <v>63275</v>
      </c>
    </row>
    <row r="908" spans="1:8">
      <c r="A908" s="10" t="s">
        <v>66</v>
      </c>
      <c r="B908" s="9">
        <f t="shared" si="1054"/>
        <v>2073</v>
      </c>
      <c r="G908" s="10" t="s">
        <v>48</v>
      </c>
      <c r="H908" s="14" t="str">
        <f t="shared" ref="H908" si="1124">"01.05."&amp;B908</f>
        <v>01.05.2073</v>
      </c>
    </row>
    <row r="909" spans="1:8">
      <c r="A909" s="10" t="s">
        <v>67</v>
      </c>
      <c r="B909" s="9">
        <f t="shared" si="1054"/>
        <v>2073</v>
      </c>
      <c r="G909" s="10" t="s">
        <v>48</v>
      </c>
      <c r="H909" s="15">
        <f t="shared" ref="H909" si="1125">+H906+39</f>
        <v>63313</v>
      </c>
    </row>
    <row r="910" spans="1:8">
      <c r="A910" s="10" t="s">
        <v>35</v>
      </c>
      <c r="B910" s="9">
        <f t="shared" si="1054"/>
        <v>2073</v>
      </c>
      <c r="G910" s="10" t="s">
        <v>48</v>
      </c>
      <c r="H910" s="15">
        <f t="shared" ref="H910" si="1126">+H906+50</f>
        <v>63324</v>
      </c>
    </row>
    <row r="911" spans="1:8">
      <c r="A911" s="10" t="s">
        <v>36</v>
      </c>
      <c r="B911" s="9">
        <f t="shared" si="1054"/>
        <v>2073</v>
      </c>
      <c r="G911" s="10" t="s">
        <v>48</v>
      </c>
      <c r="H911" s="15">
        <f t="shared" ref="H911" si="1127">+H906+60</f>
        <v>63334</v>
      </c>
    </row>
    <row r="912" spans="1:8">
      <c r="A912" s="10" t="s">
        <v>68</v>
      </c>
      <c r="B912" s="9">
        <f t="shared" si="1054"/>
        <v>2073</v>
      </c>
      <c r="G912" s="10" t="s">
        <v>48</v>
      </c>
      <c r="H912" s="14" t="str">
        <f t="shared" ref="H912" si="1128">"03.10."&amp;B912</f>
        <v>03.10.2073</v>
      </c>
    </row>
    <row r="913" spans="1:8">
      <c r="A913" s="10" t="s">
        <v>37</v>
      </c>
      <c r="B913" s="9">
        <f t="shared" si="1054"/>
        <v>2073</v>
      </c>
      <c r="G913" s="10" t="s">
        <v>48</v>
      </c>
      <c r="H913" s="14" t="str">
        <f t="shared" ref="H913" si="1129">"01.11."&amp;B913</f>
        <v>01.11.2073</v>
      </c>
    </row>
    <row r="914" spans="1:8">
      <c r="A914" s="10" t="s">
        <v>38</v>
      </c>
      <c r="B914" s="9">
        <f t="shared" si="1054"/>
        <v>2073</v>
      </c>
      <c r="G914" s="10" t="s">
        <v>49</v>
      </c>
      <c r="H914" s="14" t="str">
        <f t="shared" ref="H914" si="1130">"24.12."&amp;B914</f>
        <v>24.12.2073</v>
      </c>
    </row>
    <row r="915" spans="1:8">
      <c r="A915" s="10" t="s">
        <v>69</v>
      </c>
      <c r="B915" s="9">
        <f t="shared" si="1054"/>
        <v>2073</v>
      </c>
      <c r="G915" s="10" t="s">
        <v>48</v>
      </c>
      <c r="H915" s="14" t="str">
        <f t="shared" ref="H915" si="1131">"25.12."&amp;B915</f>
        <v>25.12.2073</v>
      </c>
    </row>
    <row r="916" spans="1:8">
      <c r="A916" s="10" t="s">
        <v>70</v>
      </c>
      <c r="B916" s="9">
        <f t="shared" si="1054"/>
        <v>2073</v>
      </c>
      <c r="G916" s="10" t="s">
        <v>48</v>
      </c>
      <c r="H916" s="14" t="str">
        <f t="shared" ref="H916" si="1132">"26.12."&amp;B916</f>
        <v>26.12.2073</v>
      </c>
    </row>
    <row r="917" spans="1:8">
      <c r="A917" s="10" t="s">
        <v>39</v>
      </c>
      <c r="B917" s="9">
        <f t="shared" si="1054"/>
        <v>2073</v>
      </c>
      <c r="G917" s="10" t="s">
        <v>49</v>
      </c>
      <c r="H917" s="14" t="str">
        <f t="shared" ref="H917" si="1133">"31.12."&amp;B917</f>
        <v>31.12.2073</v>
      </c>
    </row>
    <row r="918" spans="1:8">
      <c r="A918" s="10" t="s">
        <v>61</v>
      </c>
      <c r="B918" s="9">
        <f t="shared" si="1054"/>
        <v>2074</v>
      </c>
      <c r="C918" s="10"/>
      <c r="D918" s="10"/>
      <c r="E918" s="10"/>
      <c r="F918" s="10"/>
      <c r="G918" s="10" t="s">
        <v>48</v>
      </c>
      <c r="H918" s="14" t="str">
        <f t="shared" ref="H918" si="1134">"01.01."&amp;B918</f>
        <v>01.01.2074</v>
      </c>
    </row>
    <row r="919" spans="1:8">
      <c r="A919" s="10" t="s">
        <v>32</v>
      </c>
      <c r="B919" s="9">
        <f t="shared" ref="B919:B982" si="1135">+B903+1</f>
        <v>2074</v>
      </c>
      <c r="C919" s="10"/>
      <c r="D919" s="10"/>
      <c r="E919" s="10"/>
      <c r="F919" s="10"/>
      <c r="G919" s="10" t="s">
        <v>48</v>
      </c>
      <c r="H919" s="14" t="str">
        <f t="shared" ref="H919" si="1136">"06.01."&amp;B919</f>
        <v>06.01.2074</v>
      </c>
    </row>
    <row r="920" spans="1:8">
      <c r="A920" s="10" t="s">
        <v>62</v>
      </c>
      <c r="B920" s="9">
        <f t="shared" si="1135"/>
        <v>2074</v>
      </c>
      <c r="C920" s="10"/>
      <c r="D920" s="10"/>
      <c r="E920" s="10"/>
      <c r="F920" s="10"/>
      <c r="G920" s="10" t="s">
        <v>49</v>
      </c>
      <c r="H920" s="14">
        <f t="shared" ref="H920" si="1137">+H922-4</f>
        <v>63655</v>
      </c>
    </row>
    <row r="921" spans="1:8">
      <c r="A921" s="10" t="s">
        <v>33</v>
      </c>
      <c r="B921" s="9">
        <f t="shared" si="1135"/>
        <v>2074</v>
      </c>
      <c r="G921" s="10" t="s">
        <v>48</v>
      </c>
      <c r="H921" s="15">
        <f t="shared" ref="H921" si="1138">+H922-3</f>
        <v>63656</v>
      </c>
    </row>
    <row r="922" spans="1:8">
      <c r="A922" s="10" t="s">
        <v>64</v>
      </c>
      <c r="B922" s="9">
        <f t="shared" si="1135"/>
        <v>2074</v>
      </c>
      <c r="C922" s="11">
        <f t="shared" ref="C922" si="1139">INT(B922/100)</f>
        <v>20</v>
      </c>
      <c r="D922" s="10">
        <f t="shared" ref="D922" si="1140">MOD(19*MOD(B922,19)+C922-INT(C922/4)-INT((C922-INT((C922+8)/25)+1)/3)+15,30)</f>
        <v>21</v>
      </c>
      <c r="E922" s="10">
        <f t="shared" ref="E922" si="1141">MOD(32+2*MOD(C922,4)+2*INT(MOD(B922,100)/4)-D922-MOD(MOD(B922,100),4),7)</f>
        <v>3</v>
      </c>
      <c r="F922" s="16">
        <f t="shared" ref="F922" si="1142">D922+E922-7*INT((MOD(B922,19)+11*D922+22*E922)/451)+22</f>
        <v>46</v>
      </c>
      <c r="G922" s="16" t="s">
        <v>65</v>
      </c>
      <c r="H922" s="17" t="str">
        <f t="shared" ref="H922" si="1143">TEXT(IF(F922-31 &lt; 1,F922,F922-31),"0#")&amp;"."&amp;IF(F922 &gt; 31,"04.","03.")&amp;B922</f>
        <v>15.04.2074</v>
      </c>
    </row>
    <row r="923" spans="1:8">
      <c r="A923" s="10" t="s">
        <v>34</v>
      </c>
      <c r="B923" s="9">
        <f t="shared" si="1135"/>
        <v>2074</v>
      </c>
      <c r="G923" s="10" t="s">
        <v>48</v>
      </c>
      <c r="H923" s="15">
        <f t="shared" ref="H923" si="1144">+H922+1</f>
        <v>63660</v>
      </c>
    </row>
    <row r="924" spans="1:8">
      <c r="A924" s="10" t="s">
        <v>66</v>
      </c>
      <c r="B924" s="9">
        <f t="shared" si="1135"/>
        <v>2074</v>
      </c>
      <c r="G924" s="10" t="s">
        <v>48</v>
      </c>
      <c r="H924" s="14" t="str">
        <f t="shared" ref="H924" si="1145">"01.05."&amp;B924</f>
        <v>01.05.2074</v>
      </c>
    </row>
    <row r="925" spans="1:8">
      <c r="A925" s="10" t="s">
        <v>67</v>
      </c>
      <c r="B925" s="9">
        <f t="shared" si="1135"/>
        <v>2074</v>
      </c>
      <c r="G925" s="10" t="s">
        <v>48</v>
      </c>
      <c r="H925" s="15">
        <f t="shared" ref="H925" si="1146">+H922+39</f>
        <v>63698</v>
      </c>
    </row>
    <row r="926" spans="1:8">
      <c r="A926" s="10" t="s">
        <v>35</v>
      </c>
      <c r="B926" s="9">
        <f t="shared" si="1135"/>
        <v>2074</v>
      </c>
      <c r="G926" s="10" t="s">
        <v>48</v>
      </c>
      <c r="H926" s="15">
        <f t="shared" ref="H926" si="1147">+H922+50</f>
        <v>63709</v>
      </c>
    </row>
    <row r="927" spans="1:8">
      <c r="A927" s="10" t="s">
        <v>36</v>
      </c>
      <c r="B927" s="9">
        <f t="shared" si="1135"/>
        <v>2074</v>
      </c>
      <c r="G927" s="10" t="s">
        <v>48</v>
      </c>
      <c r="H927" s="15">
        <f t="shared" ref="H927" si="1148">+H922+60</f>
        <v>63719</v>
      </c>
    </row>
    <row r="928" spans="1:8">
      <c r="A928" s="10" t="s">
        <v>68</v>
      </c>
      <c r="B928" s="9">
        <f t="shared" si="1135"/>
        <v>2074</v>
      </c>
      <c r="G928" s="10" t="s">
        <v>48</v>
      </c>
      <c r="H928" s="14" t="str">
        <f t="shared" ref="H928" si="1149">"03.10."&amp;B928</f>
        <v>03.10.2074</v>
      </c>
    </row>
    <row r="929" spans="1:8">
      <c r="A929" s="10" t="s">
        <v>37</v>
      </c>
      <c r="B929" s="9">
        <f t="shared" si="1135"/>
        <v>2074</v>
      </c>
      <c r="G929" s="10" t="s">
        <v>48</v>
      </c>
      <c r="H929" s="14" t="str">
        <f t="shared" ref="H929" si="1150">"01.11."&amp;B929</f>
        <v>01.11.2074</v>
      </c>
    </row>
    <row r="930" spans="1:8">
      <c r="A930" s="10" t="s">
        <v>38</v>
      </c>
      <c r="B930" s="9">
        <f t="shared" si="1135"/>
        <v>2074</v>
      </c>
      <c r="G930" s="10" t="s">
        <v>49</v>
      </c>
      <c r="H930" s="14" t="str">
        <f t="shared" ref="H930" si="1151">"24.12."&amp;B930</f>
        <v>24.12.2074</v>
      </c>
    </row>
    <row r="931" spans="1:8">
      <c r="A931" s="10" t="s">
        <v>69</v>
      </c>
      <c r="B931" s="9">
        <f t="shared" si="1135"/>
        <v>2074</v>
      </c>
      <c r="G931" s="10" t="s">
        <v>48</v>
      </c>
      <c r="H931" s="14" t="str">
        <f t="shared" ref="H931" si="1152">"25.12."&amp;B931</f>
        <v>25.12.2074</v>
      </c>
    </row>
    <row r="932" spans="1:8">
      <c r="A932" s="10" t="s">
        <v>70</v>
      </c>
      <c r="B932" s="9">
        <f t="shared" si="1135"/>
        <v>2074</v>
      </c>
      <c r="G932" s="10" t="s">
        <v>48</v>
      </c>
      <c r="H932" s="14" t="str">
        <f t="shared" ref="H932" si="1153">"26.12."&amp;B932</f>
        <v>26.12.2074</v>
      </c>
    </row>
    <row r="933" spans="1:8">
      <c r="A933" s="10" t="s">
        <v>39</v>
      </c>
      <c r="B933" s="9">
        <f t="shared" si="1135"/>
        <v>2074</v>
      </c>
      <c r="G933" s="10" t="s">
        <v>49</v>
      </c>
      <c r="H933" s="14" t="str">
        <f t="shared" ref="H933" si="1154">"31.12."&amp;B933</f>
        <v>31.12.2074</v>
      </c>
    </row>
    <row r="934" spans="1:8">
      <c r="A934" s="10" t="s">
        <v>61</v>
      </c>
      <c r="B934" s="9">
        <f t="shared" si="1135"/>
        <v>2075</v>
      </c>
      <c r="C934" s="10"/>
      <c r="D934" s="10"/>
      <c r="E934" s="10"/>
      <c r="F934" s="10"/>
      <c r="G934" s="10" t="s">
        <v>48</v>
      </c>
      <c r="H934" s="14" t="str">
        <f t="shared" ref="H934" si="1155">"01.01."&amp;B934</f>
        <v>01.01.2075</v>
      </c>
    </row>
    <row r="935" spans="1:8">
      <c r="A935" s="10" t="s">
        <v>32</v>
      </c>
      <c r="B935" s="9">
        <f t="shared" si="1135"/>
        <v>2075</v>
      </c>
      <c r="C935" s="10"/>
      <c r="D935" s="10"/>
      <c r="E935" s="10"/>
      <c r="F935" s="10"/>
      <c r="G935" s="10" t="s">
        <v>48</v>
      </c>
      <c r="H935" s="14" t="str">
        <f t="shared" ref="H935" si="1156">"06.01."&amp;B935</f>
        <v>06.01.2075</v>
      </c>
    </row>
    <row r="936" spans="1:8">
      <c r="A936" s="10" t="s">
        <v>62</v>
      </c>
      <c r="B936" s="9">
        <f t="shared" si="1135"/>
        <v>2075</v>
      </c>
      <c r="C936" s="10"/>
      <c r="D936" s="10"/>
      <c r="E936" s="10"/>
      <c r="F936" s="10"/>
      <c r="G936" s="10" t="s">
        <v>49</v>
      </c>
      <c r="H936" s="14">
        <f t="shared" ref="H936" si="1157">+H938-4</f>
        <v>64012</v>
      </c>
    </row>
    <row r="937" spans="1:8">
      <c r="A937" s="10" t="s">
        <v>33</v>
      </c>
      <c r="B937" s="9">
        <f t="shared" si="1135"/>
        <v>2075</v>
      </c>
      <c r="G937" s="10" t="s">
        <v>48</v>
      </c>
      <c r="H937" s="15">
        <f t="shared" ref="H937" si="1158">+H938-3</f>
        <v>64013</v>
      </c>
    </row>
    <row r="938" spans="1:8">
      <c r="A938" s="10" t="s">
        <v>64</v>
      </c>
      <c r="B938" s="9">
        <f t="shared" si="1135"/>
        <v>2075</v>
      </c>
      <c r="C938" s="11">
        <f t="shared" ref="C938" si="1159">INT(B938/100)</f>
        <v>20</v>
      </c>
      <c r="D938" s="10">
        <f t="shared" ref="D938" si="1160">MOD(19*MOD(B938,19)+C938-INT(C938/4)-INT((C938-INT((C938+8)/25)+1)/3)+15,30)</f>
        <v>10</v>
      </c>
      <c r="E938" s="10">
        <f t="shared" ref="E938" si="1161">MOD(32+2*MOD(C938,4)+2*INT(MOD(B938,100)/4)-D938-MOD(MOD(B938,100),4),7)</f>
        <v>6</v>
      </c>
      <c r="F938" s="16">
        <f t="shared" ref="F938" si="1162">D938+E938-7*INT((MOD(B938,19)+11*D938+22*E938)/451)+22</f>
        <v>38</v>
      </c>
      <c r="G938" s="16" t="s">
        <v>65</v>
      </c>
      <c r="H938" s="17" t="str">
        <f t="shared" ref="H938" si="1163">TEXT(IF(F938-31 &lt; 1,F938,F938-31),"0#")&amp;"."&amp;IF(F938 &gt; 31,"04.","03.")&amp;B938</f>
        <v>07.04.2075</v>
      </c>
    </row>
    <row r="939" spans="1:8">
      <c r="A939" s="10" t="s">
        <v>34</v>
      </c>
      <c r="B939" s="9">
        <f t="shared" si="1135"/>
        <v>2075</v>
      </c>
      <c r="G939" s="10" t="s">
        <v>48</v>
      </c>
      <c r="H939" s="15">
        <f t="shared" ref="H939" si="1164">+H938+1</f>
        <v>64017</v>
      </c>
    </row>
    <row r="940" spans="1:8">
      <c r="A940" s="10" t="s">
        <v>66</v>
      </c>
      <c r="B940" s="9">
        <f t="shared" si="1135"/>
        <v>2075</v>
      </c>
      <c r="G940" s="10" t="s">
        <v>48</v>
      </c>
      <c r="H940" s="14" t="str">
        <f t="shared" ref="H940" si="1165">"01.05."&amp;B940</f>
        <v>01.05.2075</v>
      </c>
    </row>
    <row r="941" spans="1:8">
      <c r="A941" s="10" t="s">
        <v>67</v>
      </c>
      <c r="B941" s="9">
        <f t="shared" si="1135"/>
        <v>2075</v>
      </c>
      <c r="G941" s="10" t="s">
        <v>48</v>
      </c>
      <c r="H941" s="15">
        <f t="shared" ref="H941" si="1166">+H938+39</f>
        <v>64055</v>
      </c>
    </row>
    <row r="942" spans="1:8">
      <c r="A942" s="10" t="s">
        <v>35</v>
      </c>
      <c r="B942" s="9">
        <f t="shared" si="1135"/>
        <v>2075</v>
      </c>
      <c r="G942" s="10" t="s">
        <v>48</v>
      </c>
      <c r="H942" s="15">
        <f t="shared" ref="H942" si="1167">+H938+50</f>
        <v>64066</v>
      </c>
    </row>
    <row r="943" spans="1:8">
      <c r="A943" s="10" t="s">
        <v>36</v>
      </c>
      <c r="B943" s="9">
        <f t="shared" si="1135"/>
        <v>2075</v>
      </c>
      <c r="G943" s="10" t="s">
        <v>48</v>
      </c>
      <c r="H943" s="15">
        <f t="shared" ref="H943" si="1168">+H938+60</f>
        <v>64076</v>
      </c>
    </row>
    <row r="944" spans="1:8">
      <c r="A944" s="10" t="s">
        <v>68</v>
      </c>
      <c r="B944" s="9">
        <f t="shared" si="1135"/>
        <v>2075</v>
      </c>
      <c r="G944" s="10" t="s">
        <v>48</v>
      </c>
      <c r="H944" s="14" t="str">
        <f t="shared" ref="H944" si="1169">"03.10."&amp;B944</f>
        <v>03.10.2075</v>
      </c>
    </row>
    <row r="945" spans="1:8">
      <c r="A945" s="10" t="s">
        <v>37</v>
      </c>
      <c r="B945" s="9">
        <f t="shared" si="1135"/>
        <v>2075</v>
      </c>
      <c r="G945" s="10" t="s">
        <v>48</v>
      </c>
      <c r="H945" s="14" t="str">
        <f t="shared" ref="H945" si="1170">"01.11."&amp;B945</f>
        <v>01.11.2075</v>
      </c>
    </row>
    <row r="946" spans="1:8">
      <c r="A946" s="10" t="s">
        <v>38</v>
      </c>
      <c r="B946" s="9">
        <f t="shared" si="1135"/>
        <v>2075</v>
      </c>
      <c r="G946" s="10" t="s">
        <v>49</v>
      </c>
      <c r="H946" s="14" t="str">
        <f t="shared" ref="H946" si="1171">"24.12."&amp;B946</f>
        <v>24.12.2075</v>
      </c>
    </row>
    <row r="947" spans="1:8">
      <c r="A947" s="10" t="s">
        <v>69</v>
      </c>
      <c r="B947" s="9">
        <f t="shared" si="1135"/>
        <v>2075</v>
      </c>
      <c r="G947" s="10" t="s">
        <v>48</v>
      </c>
      <c r="H947" s="14" t="str">
        <f t="shared" ref="H947" si="1172">"25.12."&amp;B947</f>
        <v>25.12.2075</v>
      </c>
    </row>
    <row r="948" spans="1:8">
      <c r="A948" s="10" t="s">
        <v>70</v>
      </c>
      <c r="B948" s="9">
        <f t="shared" si="1135"/>
        <v>2075</v>
      </c>
      <c r="G948" s="10" t="s">
        <v>48</v>
      </c>
      <c r="H948" s="14" t="str">
        <f t="shared" ref="H948" si="1173">"26.12."&amp;B948</f>
        <v>26.12.2075</v>
      </c>
    </row>
    <row r="949" spans="1:8">
      <c r="A949" s="10" t="s">
        <v>39</v>
      </c>
      <c r="B949" s="9">
        <f t="shared" si="1135"/>
        <v>2075</v>
      </c>
      <c r="G949" s="10" t="s">
        <v>49</v>
      </c>
      <c r="H949" s="14" t="str">
        <f t="shared" ref="H949" si="1174">"31.12."&amp;B949</f>
        <v>31.12.2075</v>
      </c>
    </row>
    <row r="950" spans="1:8">
      <c r="A950" s="10" t="s">
        <v>61</v>
      </c>
      <c r="B950" s="9">
        <f t="shared" si="1135"/>
        <v>2076</v>
      </c>
      <c r="C950" s="10"/>
      <c r="D950" s="10"/>
      <c r="E950" s="10"/>
      <c r="F950" s="10"/>
      <c r="G950" s="10" t="s">
        <v>48</v>
      </c>
      <c r="H950" s="14" t="str">
        <f t="shared" ref="H950" si="1175">"01.01."&amp;B950</f>
        <v>01.01.2076</v>
      </c>
    </row>
    <row r="951" spans="1:8">
      <c r="A951" s="10" t="s">
        <v>32</v>
      </c>
      <c r="B951" s="9">
        <f t="shared" si="1135"/>
        <v>2076</v>
      </c>
      <c r="C951" s="10"/>
      <c r="D951" s="10"/>
      <c r="E951" s="10"/>
      <c r="F951" s="10"/>
      <c r="G951" s="10" t="s">
        <v>48</v>
      </c>
      <c r="H951" s="14" t="str">
        <f t="shared" ref="H951" si="1176">"06.01."&amp;B951</f>
        <v>06.01.2076</v>
      </c>
    </row>
    <row r="952" spans="1:8">
      <c r="A952" s="10" t="s">
        <v>62</v>
      </c>
      <c r="B952" s="9">
        <f t="shared" si="1135"/>
        <v>2076</v>
      </c>
      <c r="C952" s="10"/>
      <c r="D952" s="10"/>
      <c r="E952" s="10"/>
      <c r="F952" s="10"/>
      <c r="G952" s="10" t="s">
        <v>49</v>
      </c>
      <c r="H952" s="14">
        <f t="shared" ref="H952" si="1177">+H954-4</f>
        <v>64390</v>
      </c>
    </row>
    <row r="953" spans="1:8">
      <c r="A953" s="10" t="s">
        <v>33</v>
      </c>
      <c r="B953" s="9">
        <f t="shared" si="1135"/>
        <v>2076</v>
      </c>
      <c r="G953" s="10" t="s">
        <v>48</v>
      </c>
      <c r="H953" s="15">
        <f t="shared" ref="H953" si="1178">+H954-3</f>
        <v>64391</v>
      </c>
    </row>
    <row r="954" spans="1:8">
      <c r="A954" s="10" t="s">
        <v>64</v>
      </c>
      <c r="B954" s="9">
        <f t="shared" si="1135"/>
        <v>2076</v>
      </c>
      <c r="C954" s="11">
        <f t="shared" ref="C954" si="1179">INT(B954/100)</f>
        <v>20</v>
      </c>
      <c r="D954" s="10">
        <f t="shared" ref="D954" si="1180">MOD(19*MOD(B954,19)+C954-INT(C954/4)-INT((C954-INT((C954+8)/25)+1)/3)+15,30)</f>
        <v>29</v>
      </c>
      <c r="E954" s="10">
        <f t="shared" ref="E954" si="1181">MOD(32+2*MOD(C954,4)+2*INT(MOD(B954,100)/4)-D954-MOD(MOD(B954,100),4),7)</f>
        <v>6</v>
      </c>
      <c r="F954" s="16">
        <f t="shared" ref="F954" si="1182">D954+E954-7*INT((MOD(B954,19)+11*D954+22*E954)/451)+22</f>
        <v>50</v>
      </c>
      <c r="G954" s="16" t="s">
        <v>65</v>
      </c>
      <c r="H954" s="17" t="str">
        <f t="shared" ref="H954" si="1183">TEXT(IF(F954-31 &lt; 1,F954,F954-31),"0#")&amp;"."&amp;IF(F954 &gt; 31,"04.","03.")&amp;B954</f>
        <v>19.04.2076</v>
      </c>
    </row>
    <row r="955" spans="1:8">
      <c r="A955" s="10" t="s">
        <v>34</v>
      </c>
      <c r="B955" s="9">
        <f t="shared" si="1135"/>
        <v>2076</v>
      </c>
      <c r="G955" s="10" t="s">
        <v>48</v>
      </c>
      <c r="H955" s="15">
        <f t="shared" ref="H955" si="1184">+H954+1</f>
        <v>64395</v>
      </c>
    </row>
    <row r="956" spans="1:8">
      <c r="A956" s="10" t="s">
        <v>66</v>
      </c>
      <c r="B956" s="9">
        <f t="shared" si="1135"/>
        <v>2076</v>
      </c>
      <c r="G956" s="10" t="s">
        <v>48</v>
      </c>
      <c r="H956" s="14" t="str">
        <f t="shared" ref="H956" si="1185">"01.05."&amp;B956</f>
        <v>01.05.2076</v>
      </c>
    </row>
    <row r="957" spans="1:8">
      <c r="A957" s="10" t="s">
        <v>67</v>
      </c>
      <c r="B957" s="9">
        <f t="shared" si="1135"/>
        <v>2076</v>
      </c>
      <c r="G957" s="10" t="s">
        <v>48</v>
      </c>
      <c r="H957" s="15">
        <f t="shared" ref="H957" si="1186">+H954+39</f>
        <v>64433</v>
      </c>
    </row>
    <row r="958" spans="1:8">
      <c r="A958" s="10" t="s">
        <v>35</v>
      </c>
      <c r="B958" s="9">
        <f t="shared" si="1135"/>
        <v>2076</v>
      </c>
      <c r="G958" s="10" t="s">
        <v>48</v>
      </c>
      <c r="H958" s="15">
        <f t="shared" ref="H958" si="1187">+H954+50</f>
        <v>64444</v>
      </c>
    </row>
    <row r="959" spans="1:8">
      <c r="A959" s="10" t="s">
        <v>36</v>
      </c>
      <c r="B959" s="9">
        <f t="shared" si="1135"/>
        <v>2076</v>
      </c>
      <c r="G959" s="10" t="s">
        <v>48</v>
      </c>
      <c r="H959" s="15">
        <f t="shared" ref="H959" si="1188">+H954+60</f>
        <v>64454</v>
      </c>
    </row>
    <row r="960" spans="1:8">
      <c r="A960" s="10" t="s">
        <v>68</v>
      </c>
      <c r="B960" s="9">
        <f t="shared" si="1135"/>
        <v>2076</v>
      </c>
      <c r="G960" s="10" t="s">
        <v>48</v>
      </c>
      <c r="H960" s="14" t="str">
        <f t="shared" ref="H960" si="1189">"03.10."&amp;B960</f>
        <v>03.10.2076</v>
      </c>
    </row>
    <row r="961" spans="1:8">
      <c r="A961" s="10" t="s">
        <v>37</v>
      </c>
      <c r="B961" s="9">
        <f t="shared" si="1135"/>
        <v>2076</v>
      </c>
      <c r="G961" s="10" t="s">
        <v>48</v>
      </c>
      <c r="H961" s="14" t="str">
        <f t="shared" ref="H961" si="1190">"01.11."&amp;B961</f>
        <v>01.11.2076</v>
      </c>
    </row>
    <row r="962" spans="1:8">
      <c r="A962" s="10" t="s">
        <v>38</v>
      </c>
      <c r="B962" s="9">
        <f t="shared" si="1135"/>
        <v>2076</v>
      </c>
      <c r="G962" s="10" t="s">
        <v>49</v>
      </c>
      <c r="H962" s="14" t="str">
        <f t="shared" ref="H962" si="1191">"24.12."&amp;B962</f>
        <v>24.12.2076</v>
      </c>
    </row>
    <row r="963" spans="1:8">
      <c r="A963" s="10" t="s">
        <v>69</v>
      </c>
      <c r="B963" s="9">
        <f t="shared" si="1135"/>
        <v>2076</v>
      </c>
      <c r="G963" s="10" t="s">
        <v>48</v>
      </c>
      <c r="H963" s="14" t="str">
        <f t="shared" ref="H963" si="1192">"25.12."&amp;B963</f>
        <v>25.12.2076</v>
      </c>
    </row>
    <row r="964" spans="1:8">
      <c r="A964" s="10" t="s">
        <v>70</v>
      </c>
      <c r="B964" s="9">
        <f t="shared" si="1135"/>
        <v>2076</v>
      </c>
      <c r="G964" s="10" t="s">
        <v>48</v>
      </c>
      <c r="H964" s="14" t="str">
        <f t="shared" ref="H964" si="1193">"26.12."&amp;B964</f>
        <v>26.12.2076</v>
      </c>
    </row>
    <row r="965" spans="1:8">
      <c r="A965" s="10" t="s">
        <v>39</v>
      </c>
      <c r="B965" s="9">
        <f t="shared" si="1135"/>
        <v>2076</v>
      </c>
      <c r="G965" s="10" t="s">
        <v>49</v>
      </c>
      <c r="H965" s="14" t="str">
        <f t="shared" ref="H965" si="1194">"31.12."&amp;B965</f>
        <v>31.12.2076</v>
      </c>
    </row>
    <row r="966" spans="1:8">
      <c r="A966" s="10" t="s">
        <v>61</v>
      </c>
      <c r="B966" s="9">
        <f t="shared" si="1135"/>
        <v>2077</v>
      </c>
      <c r="C966" s="10"/>
      <c r="D966" s="10"/>
      <c r="E966" s="10"/>
      <c r="F966" s="10"/>
      <c r="G966" s="10" t="s">
        <v>48</v>
      </c>
      <c r="H966" s="14" t="str">
        <f t="shared" ref="H966" si="1195">"01.01."&amp;B966</f>
        <v>01.01.2077</v>
      </c>
    </row>
    <row r="967" spans="1:8">
      <c r="A967" s="10" t="s">
        <v>32</v>
      </c>
      <c r="B967" s="9">
        <f t="shared" si="1135"/>
        <v>2077</v>
      </c>
      <c r="C967" s="10"/>
      <c r="D967" s="10"/>
      <c r="E967" s="10"/>
      <c r="F967" s="10"/>
      <c r="G967" s="10" t="s">
        <v>48</v>
      </c>
      <c r="H967" s="14" t="str">
        <f t="shared" ref="H967" si="1196">"06.01."&amp;B967</f>
        <v>06.01.2077</v>
      </c>
    </row>
    <row r="968" spans="1:8">
      <c r="A968" s="10" t="s">
        <v>62</v>
      </c>
      <c r="B968" s="9">
        <f t="shared" si="1135"/>
        <v>2077</v>
      </c>
      <c r="C968" s="10"/>
      <c r="D968" s="10"/>
      <c r="E968" s="10"/>
      <c r="F968" s="10"/>
      <c r="G968" s="10" t="s">
        <v>49</v>
      </c>
      <c r="H968" s="14">
        <f t="shared" ref="H968" si="1197">+H970-4</f>
        <v>64747</v>
      </c>
    </row>
    <row r="969" spans="1:8">
      <c r="A969" s="10" t="s">
        <v>33</v>
      </c>
      <c r="B969" s="9">
        <f t="shared" si="1135"/>
        <v>2077</v>
      </c>
      <c r="G969" s="10" t="s">
        <v>48</v>
      </c>
      <c r="H969" s="15">
        <f t="shared" ref="H969" si="1198">+H970-3</f>
        <v>64748</v>
      </c>
    </row>
    <row r="970" spans="1:8">
      <c r="A970" s="10" t="s">
        <v>64</v>
      </c>
      <c r="B970" s="9">
        <f t="shared" si="1135"/>
        <v>2077</v>
      </c>
      <c r="C970" s="11">
        <f t="shared" ref="C970" si="1199">INT(B970/100)</f>
        <v>20</v>
      </c>
      <c r="D970" s="10">
        <f t="shared" ref="D970" si="1200">MOD(19*MOD(B970,19)+C970-INT(C970/4)-INT((C970-INT((C970+8)/25)+1)/3)+15,30)</f>
        <v>18</v>
      </c>
      <c r="E970" s="10">
        <f t="shared" ref="E970" si="1201">MOD(32+2*MOD(C970,4)+2*INT(MOD(B970,100)/4)-D970-MOD(MOD(B970,100),4),7)</f>
        <v>2</v>
      </c>
      <c r="F970" s="16">
        <f t="shared" ref="F970" si="1202">D970+E970-7*INT((MOD(B970,19)+11*D970+22*E970)/451)+22</f>
        <v>42</v>
      </c>
      <c r="G970" s="16" t="s">
        <v>65</v>
      </c>
      <c r="H970" s="17" t="str">
        <f t="shared" ref="H970" si="1203">TEXT(IF(F970-31 &lt; 1,F970,F970-31),"0#")&amp;"."&amp;IF(F970 &gt; 31,"04.","03.")&amp;B970</f>
        <v>11.04.2077</v>
      </c>
    </row>
    <row r="971" spans="1:8">
      <c r="A971" s="10" t="s">
        <v>34</v>
      </c>
      <c r="B971" s="9">
        <f t="shared" si="1135"/>
        <v>2077</v>
      </c>
      <c r="G971" s="10" t="s">
        <v>48</v>
      </c>
      <c r="H971" s="15">
        <f t="shared" ref="H971" si="1204">+H970+1</f>
        <v>64752</v>
      </c>
    </row>
    <row r="972" spans="1:8">
      <c r="A972" s="10" t="s">
        <v>66</v>
      </c>
      <c r="B972" s="9">
        <f t="shared" si="1135"/>
        <v>2077</v>
      </c>
      <c r="G972" s="10" t="s">
        <v>48</v>
      </c>
      <c r="H972" s="14" t="str">
        <f t="shared" ref="H972" si="1205">"01.05."&amp;B972</f>
        <v>01.05.2077</v>
      </c>
    </row>
    <row r="973" spans="1:8">
      <c r="A973" s="10" t="s">
        <v>67</v>
      </c>
      <c r="B973" s="9">
        <f t="shared" si="1135"/>
        <v>2077</v>
      </c>
      <c r="G973" s="10" t="s">
        <v>48</v>
      </c>
      <c r="H973" s="15">
        <f t="shared" ref="H973" si="1206">+H970+39</f>
        <v>64790</v>
      </c>
    </row>
    <row r="974" spans="1:8">
      <c r="A974" s="10" t="s">
        <v>35</v>
      </c>
      <c r="B974" s="9">
        <f t="shared" si="1135"/>
        <v>2077</v>
      </c>
      <c r="G974" s="10" t="s">
        <v>48</v>
      </c>
      <c r="H974" s="15">
        <f t="shared" ref="H974" si="1207">+H970+50</f>
        <v>64801</v>
      </c>
    </row>
    <row r="975" spans="1:8">
      <c r="A975" s="10" t="s">
        <v>36</v>
      </c>
      <c r="B975" s="9">
        <f t="shared" si="1135"/>
        <v>2077</v>
      </c>
      <c r="G975" s="10" t="s">
        <v>48</v>
      </c>
      <c r="H975" s="15">
        <f t="shared" ref="H975" si="1208">+H970+60</f>
        <v>64811</v>
      </c>
    </row>
    <row r="976" spans="1:8">
      <c r="A976" s="10" t="s">
        <v>68</v>
      </c>
      <c r="B976" s="9">
        <f t="shared" si="1135"/>
        <v>2077</v>
      </c>
      <c r="G976" s="10" t="s">
        <v>48</v>
      </c>
      <c r="H976" s="14" t="str">
        <f t="shared" ref="H976" si="1209">"03.10."&amp;B976</f>
        <v>03.10.2077</v>
      </c>
    </row>
    <row r="977" spans="1:8">
      <c r="A977" s="10" t="s">
        <v>37</v>
      </c>
      <c r="B977" s="9">
        <f t="shared" si="1135"/>
        <v>2077</v>
      </c>
      <c r="G977" s="10" t="s">
        <v>48</v>
      </c>
      <c r="H977" s="14" t="str">
        <f t="shared" ref="H977" si="1210">"01.11."&amp;B977</f>
        <v>01.11.2077</v>
      </c>
    </row>
    <row r="978" spans="1:8">
      <c r="A978" s="10" t="s">
        <v>38</v>
      </c>
      <c r="B978" s="9">
        <f t="shared" si="1135"/>
        <v>2077</v>
      </c>
      <c r="G978" s="10" t="s">
        <v>49</v>
      </c>
      <c r="H978" s="14" t="str">
        <f t="shared" ref="H978" si="1211">"24.12."&amp;B978</f>
        <v>24.12.2077</v>
      </c>
    </row>
    <row r="979" spans="1:8">
      <c r="A979" s="10" t="s">
        <v>69</v>
      </c>
      <c r="B979" s="9">
        <f t="shared" si="1135"/>
        <v>2077</v>
      </c>
      <c r="G979" s="10" t="s">
        <v>48</v>
      </c>
      <c r="H979" s="14" t="str">
        <f t="shared" ref="H979" si="1212">"25.12."&amp;B979</f>
        <v>25.12.2077</v>
      </c>
    </row>
    <row r="980" spans="1:8">
      <c r="A980" s="10" t="s">
        <v>70</v>
      </c>
      <c r="B980" s="9">
        <f t="shared" si="1135"/>
        <v>2077</v>
      </c>
      <c r="G980" s="10" t="s">
        <v>48</v>
      </c>
      <c r="H980" s="14" t="str">
        <f t="shared" ref="H980" si="1213">"26.12."&amp;B980</f>
        <v>26.12.2077</v>
      </c>
    </row>
    <row r="981" spans="1:8">
      <c r="A981" s="10" t="s">
        <v>39</v>
      </c>
      <c r="B981" s="9">
        <f t="shared" si="1135"/>
        <v>2077</v>
      </c>
      <c r="G981" s="10" t="s">
        <v>49</v>
      </c>
      <c r="H981" s="14" t="str">
        <f t="shared" ref="H981" si="1214">"31.12."&amp;B981</f>
        <v>31.12.2077</v>
      </c>
    </row>
    <row r="982" spans="1:8">
      <c r="A982" s="10" t="s">
        <v>61</v>
      </c>
      <c r="B982" s="9">
        <f t="shared" si="1135"/>
        <v>2078</v>
      </c>
      <c r="C982" s="10"/>
      <c r="D982" s="10"/>
      <c r="E982" s="10"/>
      <c r="F982" s="10"/>
      <c r="G982" s="10" t="s">
        <v>48</v>
      </c>
      <c r="H982" s="14" t="str">
        <f t="shared" ref="H982" si="1215">"01.01."&amp;B982</f>
        <v>01.01.2078</v>
      </c>
    </row>
    <row r="983" spans="1:8">
      <c r="A983" s="10" t="s">
        <v>32</v>
      </c>
      <c r="B983" s="9">
        <f t="shared" ref="B983:B1046" si="1216">+B967+1</f>
        <v>2078</v>
      </c>
      <c r="C983" s="10"/>
      <c r="D983" s="10"/>
      <c r="E983" s="10"/>
      <c r="F983" s="10"/>
      <c r="G983" s="10" t="s">
        <v>48</v>
      </c>
      <c r="H983" s="14" t="str">
        <f t="shared" ref="H983" si="1217">"06.01."&amp;B983</f>
        <v>06.01.2078</v>
      </c>
    </row>
    <row r="984" spans="1:8">
      <c r="A984" s="10" t="s">
        <v>62</v>
      </c>
      <c r="B984" s="9">
        <f t="shared" si="1216"/>
        <v>2078</v>
      </c>
      <c r="C984" s="10"/>
      <c r="D984" s="10"/>
      <c r="E984" s="10"/>
      <c r="F984" s="10"/>
      <c r="G984" s="10" t="s">
        <v>49</v>
      </c>
      <c r="H984" s="14">
        <f t="shared" ref="H984" si="1218">+H986-4</f>
        <v>65104</v>
      </c>
    </row>
    <row r="985" spans="1:8">
      <c r="A985" s="10" t="s">
        <v>33</v>
      </c>
      <c r="B985" s="9">
        <f t="shared" si="1216"/>
        <v>2078</v>
      </c>
      <c r="G985" s="10" t="s">
        <v>48</v>
      </c>
      <c r="H985" s="15">
        <f t="shared" ref="H985" si="1219">+H986-3</f>
        <v>65105</v>
      </c>
    </row>
    <row r="986" spans="1:8">
      <c r="A986" s="10" t="s">
        <v>64</v>
      </c>
      <c r="B986" s="9">
        <f t="shared" si="1216"/>
        <v>2078</v>
      </c>
      <c r="C986" s="11">
        <f t="shared" ref="C986" si="1220">INT(B986/100)</f>
        <v>20</v>
      </c>
      <c r="D986" s="10">
        <f t="shared" ref="D986" si="1221">MOD(19*MOD(B986,19)+C986-INT(C986/4)-INT((C986-INT((C986+8)/25)+1)/3)+15,30)</f>
        <v>7</v>
      </c>
      <c r="E986" s="10">
        <f t="shared" ref="E986" si="1222">MOD(32+2*MOD(C986,4)+2*INT(MOD(B986,100)/4)-D986-MOD(MOD(B986,100),4),7)</f>
        <v>5</v>
      </c>
      <c r="F986" s="16">
        <f t="shared" ref="F986" si="1223">D986+E986-7*INT((MOD(B986,19)+11*D986+22*E986)/451)+22</f>
        <v>34</v>
      </c>
      <c r="G986" s="16" t="s">
        <v>65</v>
      </c>
      <c r="H986" s="17" t="str">
        <f t="shared" ref="H986" si="1224">TEXT(IF(F986-31 &lt; 1,F986,F986-31),"0#")&amp;"."&amp;IF(F986 &gt; 31,"04.","03.")&amp;B986</f>
        <v>03.04.2078</v>
      </c>
    </row>
    <row r="987" spans="1:8">
      <c r="A987" s="10" t="s">
        <v>34</v>
      </c>
      <c r="B987" s="9">
        <f t="shared" si="1216"/>
        <v>2078</v>
      </c>
      <c r="G987" s="10" t="s">
        <v>48</v>
      </c>
      <c r="H987" s="15">
        <f t="shared" ref="H987" si="1225">+H986+1</f>
        <v>65109</v>
      </c>
    </row>
    <row r="988" spans="1:8">
      <c r="A988" s="10" t="s">
        <v>66</v>
      </c>
      <c r="B988" s="9">
        <f t="shared" si="1216"/>
        <v>2078</v>
      </c>
      <c r="G988" s="10" t="s">
        <v>48</v>
      </c>
      <c r="H988" s="14" t="str">
        <f t="shared" ref="H988" si="1226">"01.05."&amp;B988</f>
        <v>01.05.2078</v>
      </c>
    </row>
    <row r="989" spans="1:8">
      <c r="A989" s="10" t="s">
        <v>67</v>
      </c>
      <c r="B989" s="9">
        <f t="shared" si="1216"/>
        <v>2078</v>
      </c>
      <c r="G989" s="10" t="s">
        <v>48</v>
      </c>
      <c r="H989" s="15">
        <f t="shared" ref="H989" si="1227">+H986+39</f>
        <v>65147</v>
      </c>
    </row>
    <row r="990" spans="1:8">
      <c r="A990" s="10" t="s">
        <v>35</v>
      </c>
      <c r="B990" s="9">
        <f t="shared" si="1216"/>
        <v>2078</v>
      </c>
      <c r="G990" s="10" t="s">
        <v>48</v>
      </c>
      <c r="H990" s="15">
        <f t="shared" ref="H990" si="1228">+H986+50</f>
        <v>65158</v>
      </c>
    </row>
    <row r="991" spans="1:8">
      <c r="A991" s="10" t="s">
        <v>36</v>
      </c>
      <c r="B991" s="9">
        <f t="shared" si="1216"/>
        <v>2078</v>
      </c>
      <c r="G991" s="10" t="s">
        <v>48</v>
      </c>
      <c r="H991" s="15">
        <f t="shared" ref="H991" si="1229">+H986+60</f>
        <v>65168</v>
      </c>
    </row>
    <row r="992" spans="1:8">
      <c r="A992" s="10" t="s">
        <v>68</v>
      </c>
      <c r="B992" s="9">
        <f t="shared" si="1216"/>
        <v>2078</v>
      </c>
      <c r="G992" s="10" t="s">
        <v>48</v>
      </c>
      <c r="H992" s="14" t="str">
        <f t="shared" ref="H992" si="1230">"03.10."&amp;B992</f>
        <v>03.10.2078</v>
      </c>
    </row>
    <row r="993" spans="1:8">
      <c r="A993" s="10" t="s">
        <v>37</v>
      </c>
      <c r="B993" s="9">
        <f t="shared" si="1216"/>
        <v>2078</v>
      </c>
      <c r="G993" s="10" t="s">
        <v>48</v>
      </c>
      <c r="H993" s="14" t="str">
        <f t="shared" ref="H993" si="1231">"01.11."&amp;B993</f>
        <v>01.11.2078</v>
      </c>
    </row>
    <row r="994" spans="1:8">
      <c r="A994" s="10" t="s">
        <v>38</v>
      </c>
      <c r="B994" s="9">
        <f t="shared" si="1216"/>
        <v>2078</v>
      </c>
      <c r="G994" s="10" t="s">
        <v>49</v>
      </c>
      <c r="H994" s="14" t="str">
        <f t="shared" ref="H994" si="1232">"24.12."&amp;B994</f>
        <v>24.12.2078</v>
      </c>
    </row>
    <row r="995" spans="1:8">
      <c r="A995" s="10" t="s">
        <v>69</v>
      </c>
      <c r="B995" s="9">
        <f t="shared" si="1216"/>
        <v>2078</v>
      </c>
      <c r="G995" s="10" t="s">
        <v>48</v>
      </c>
      <c r="H995" s="14" t="str">
        <f t="shared" ref="H995" si="1233">"25.12."&amp;B995</f>
        <v>25.12.2078</v>
      </c>
    </row>
    <row r="996" spans="1:8">
      <c r="A996" s="10" t="s">
        <v>70</v>
      </c>
      <c r="B996" s="9">
        <f t="shared" si="1216"/>
        <v>2078</v>
      </c>
      <c r="G996" s="10" t="s">
        <v>48</v>
      </c>
      <c r="H996" s="14" t="str">
        <f t="shared" ref="H996" si="1234">"26.12."&amp;B996</f>
        <v>26.12.2078</v>
      </c>
    </row>
    <row r="997" spans="1:8">
      <c r="A997" s="10" t="s">
        <v>39</v>
      </c>
      <c r="B997" s="9">
        <f t="shared" si="1216"/>
        <v>2078</v>
      </c>
      <c r="G997" s="10" t="s">
        <v>49</v>
      </c>
      <c r="H997" s="14" t="str">
        <f t="shared" ref="H997" si="1235">"31.12."&amp;B997</f>
        <v>31.12.2078</v>
      </c>
    </row>
    <row r="998" spans="1:8">
      <c r="A998" s="10" t="s">
        <v>61</v>
      </c>
      <c r="B998" s="9">
        <f t="shared" si="1216"/>
        <v>2079</v>
      </c>
      <c r="C998" s="10"/>
      <c r="D998" s="10"/>
      <c r="E998" s="10"/>
      <c r="F998" s="10"/>
      <c r="G998" s="10" t="s">
        <v>48</v>
      </c>
      <c r="H998" s="14" t="str">
        <f t="shared" ref="H998" si="1236">"01.01."&amp;B998</f>
        <v>01.01.2079</v>
      </c>
    </row>
    <row r="999" spans="1:8">
      <c r="A999" s="10" t="s">
        <v>32</v>
      </c>
      <c r="B999" s="9">
        <f t="shared" si="1216"/>
        <v>2079</v>
      </c>
      <c r="C999" s="10"/>
      <c r="D999" s="10"/>
      <c r="E999" s="10"/>
      <c r="F999" s="10"/>
      <c r="G999" s="10" t="s">
        <v>48</v>
      </c>
      <c r="H999" s="14" t="str">
        <f t="shared" ref="H999" si="1237">"06.01."&amp;B999</f>
        <v>06.01.2079</v>
      </c>
    </row>
    <row r="1000" spans="1:8">
      <c r="A1000" s="10" t="s">
        <v>62</v>
      </c>
      <c r="B1000" s="9">
        <f t="shared" si="1216"/>
        <v>2079</v>
      </c>
      <c r="C1000" s="10"/>
      <c r="D1000" s="10"/>
      <c r="E1000" s="10"/>
      <c r="F1000" s="10"/>
      <c r="G1000" s="10" t="s">
        <v>49</v>
      </c>
      <c r="H1000" s="14">
        <f t="shared" ref="H1000" si="1238">+H1002-4</f>
        <v>65489</v>
      </c>
    </row>
    <row r="1001" spans="1:8">
      <c r="A1001" s="10" t="s">
        <v>33</v>
      </c>
      <c r="B1001" s="9">
        <f t="shared" si="1216"/>
        <v>2079</v>
      </c>
      <c r="G1001" s="10" t="s">
        <v>48</v>
      </c>
      <c r="H1001" s="15">
        <f t="shared" ref="H1001" si="1239">+H1002-3</f>
        <v>65490</v>
      </c>
    </row>
    <row r="1002" spans="1:8">
      <c r="A1002" s="10" t="s">
        <v>64</v>
      </c>
      <c r="B1002" s="9">
        <f t="shared" si="1216"/>
        <v>2079</v>
      </c>
      <c r="C1002" s="11">
        <f t="shared" ref="C1002" si="1240">INT(B1002/100)</f>
        <v>20</v>
      </c>
      <c r="D1002" s="10">
        <f t="shared" ref="D1002" si="1241">MOD(19*MOD(B1002,19)+C1002-INT(C1002/4)-INT((C1002-INT((C1002+8)/25)+1)/3)+15,30)</f>
        <v>26</v>
      </c>
      <c r="E1002" s="10">
        <f t="shared" ref="E1002" si="1242">MOD(32+2*MOD(C1002,4)+2*INT(MOD(B1002,100)/4)-D1002-MOD(MOD(B1002,100),4),7)</f>
        <v>6</v>
      </c>
      <c r="F1002" s="16">
        <f t="shared" ref="F1002" si="1243">D1002+E1002-7*INT((MOD(B1002,19)+11*D1002+22*E1002)/451)+22</f>
        <v>54</v>
      </c>
      <c r="G1002" s="16" t="s">
        <v>65</v>
      </c>
      <c r="H1002" s="17" t="str">
        <f t="shared" ref="H1002" si="1244">TEXT(IF(F1002-31 &lt; 1,F1002,F1002-31),"0#")&amp;"."&amp;IF(F1002 &gt; 31,"04.","03.")&amp;B1002</f>
        <v>23.04.2079</v>
      </c>
    </row>
    <row r="1003" spans="1:8">
      <c r="A1003" s="10" t="s">
        <v>34</v>
      </c>
      <c r="B1003" s="9">
        <f t="shared" si="1216"/>
        <v>2079</v>
      </c>
      <c r="G1003" s="10" t="s">
        <v>48</v>
      </c>
      <c r="H1003" s="15">
        <f t="shared" ref="H1003" si="1245">+H1002+1</f>
        <v>65494</v>
      </c>
    </row>
    <row r="1004" spans="1:8">
      <c r="A1004" s="10" t="s">
        <v>66</v>
      </c>
      <c r="B1004" s="9">
        <f t="shared" si="1216"/>
        <v>2079</v>
      </c>
      <c r="G1004" s="10" t="s">
        <v>48</v>
      </c>
      <c r="H1004" s="14" t="str">
        <f t="shared" ref="H1004" si="1246">"01.05."&amp;B1004</f>
        <v>01.05.2079</v>
      </c>
    </row>
    <row r="1005" spans="1:8">
      <c r="A1005" s="10" t="s">
        <v>67</v>
      </c>
      <c r="B1005" s="9">
        <f t="shared" si="1216"/>
        <v>2079</v>
      </c>
      <c r="G1005" s="10" t="s">
        <v>48</v>
      </c>
      <c r="H1005" s="15">
        <f t="shared" ref="H1005" si="1247">+H1002+39</f>
        <v>65532</v>
      </c>
    </row>
    <row r="1006" spans="1:8">
      <c r="A1006" s="10" t="s">
        <v>35</v>
      </c>
      <c r="B1006" s="9">
        <f t="shared" si="1216"/>
        <v>2079</v>
      </c>
      <c r="G1006" s="10" t="s">
        <v>48</v>
      </c>
      <c r="H1006" s="15">
        <f t="shared" ref="H1006" si="1248">+H1002+50</f>
        <v>65543</v>
      </c>
    </row>
    <row r="1007" spans="1:8">
      <c r="A1007" s="10" t="s">
        <v>36</v>
      </c>
      <c r="B1007" s="9">
        <f t="shared" si="1216"/>
        <v>2079</v>
      </c>
      <c r="G1007" s="10" t="s">
        <v>48</v>
      </c>
      <c r="H1007" s="15">
        <f t="shared" ref="H1007" si="1249">+H1002+60</f>
        <v>65553</v>
      </c>
    </row>
    <row r="1008" spans="1:8">
      <c r="A1008" s="10" t="s">
        <v>68</v>
      </c>
      <c r="B1008" s="9">
        <f t="shared" si="1216"/>
        <v>2079</v>
      </c>
      <c r="G1008" s="10" t="s">
        <v>48</v>
      </c>
      <c r="H1008" s="14" t="str">
        <f t="shared" ref="H1008" si="1250">"03.10."&amp;B1008</f>
        <v>03.10.2079</v>
      </c>
    </row>
    <row r="1009" spans="1:8">
      <c r="A1009" s="10" t="s">
        <v>37</v>
      </c>
      <c r="B1009" s="9">
        <f t="shared" si="1216"/>
        <v>2079</v>
      </c>
      <c r="G1009" s="10" t="s">
        <v>48</v>
      </c>
      <c r="H1009" s="14" t="str">
        <f t="shared" ref="H1009" si="1251">"01.11."&amp;B1009</f>
        <v>01.11.2079</v>
      </c>
    </row>
    <row r="1010" spans="1:8">
      <c r="A1010" s="10" t="s">
        <v>38</v>
      </c>
      <c r="B1010" s="9">
        <f t="shared" si="1216"/>
        <v>2079</v>
      </c>
      <c r="G1010" s="10" t="s">
        <v>49</v>
      </c>
      <c r="H1010" s="14" t="str">
        <f t="shared" ref="H1010" si="1252">"24.12."&amp;B1010</f>
        <v>24.12.2079</v>
      </c>
    </row>
    <row r="1011" spans="1:8">
      <c r="A1011" s="10" t="s">
        <v>69</v>
      </c>
      <c r="B1011" s="9">
        <f t="shared" si="1216"/>
        <v>2079</v>
      </c>
      <c r="G1011" s="10" t="s">
        <v>48</v>
      </c>
      <c r="H1011" s="14" t="str">
        <f t="shared" ref="H1011" si="1253">"25.12."&amp;B1011</f>
        <v>25.12.2079</v>
      </c>
    </row>
    <row r="1012" spans="1:8">
      <c r="A1012" s="10" t="s">
        <v>70</v>
      </c>
      <c r="B1012" s="9">
        <f t="shared" si="1216"/>
        <v>2079</v>
      </c>
      <c r="G1012" s="10" t="s">
        <v>48</v>
      </c>
      <c r="H1012" s="14" t="str">
        <f t="shared" ref="H1012" si="1254">"26.12."&amp;B1012</f>
        <v>26.12.2079</v>
      </c>
    </row>
    <row r="1013" spans="1:8">
      <c r="A1013" s="10" t="s">
        <v>39</v>
      </c>
      <c r="B1013" s="9">
        <f t="shared" si="1216"/>
        <v>2079</v>
      </c>
      <c r="G1013" s="10" t="s">
        <v>49</v>
      </c>
      <c r="H1013" s="14" t="str">
        <f t="shared" ref="H1013" si="1255">"31.12."&amp;B1013</f>
        <v>31.12.2079</v>
      </c>
    </row>
    <row r="1014" spans="1:8">
      <c r="A1014" s="10" t="s">
        <v>61</v>
      </c>
      <c r="B1014" s="9">
        <f t="shared" si="1216"/>
        <v>2080</v>
      </c>
      <c r="C1014" s="10"/>
      <c r="D1014" s="10"/>
      <c r="E1014" s="10"/>
      <c r="F1014" s="10"/>
      <c r="G1014" s="10" t="s">
        <v>48</v>
      </c>
      <c r="H1014" s="14" t="str">
        <f t="shared" ref="H1014" si="1256">"01.01."&amp;B1014</f>
        <v>01.01.2080</v>
      </c>
    </row>
    <row r="1015" spans="1:8">
      <c r="A1015" s="10" t="s">
        <v>32</v>
      </c>
      <c r="B1015" s="9">
        <f t="shared" si="1216"/>
        <v>2080</v>
      </c>
      <c r="C1015" s="10"/>
      <c r="D1015" s="10"/>
      <c r="E1015" s="10"/>
      <c r="F1015" s="10"/>
      <c r="G1015" s="10" t="s">
        <v>48</v>
      </c>
      <c r="H1015" s="14" t="str">
        <f t="shared" ref="H1015" si="1257">"06.01."&amp;B1015</f>
        <v>06.01.2080</v>
      </c>
    </row>
    <row r="1016" spans="1:8">
      <c r="A1016" s="10" t="s">
        <v>62</v>
      </c>
      <c r="B1016" s="9">
        <f t="shared" si="1216"/>
        <v>2080</v>
      </c>
      <c r="C1016" s="10"/>
      <c r="D1016" s="10"/>
      <c r="E1016" s="10"/>
      <c r="F1016" s="10"/>
      <c r="G1016" s="10" t="s">
        <v>49</v>
      </c>
      <c r="H1016" s="14">
        <f t="shared" ref="H1016" si="1258">+H1018-4</f>
        <v>65839</v>
      </c>
    </row>
    <row r="1017" spans="1:8">
      <c r="A1017" s="10" t="s">
        <v>33</v>
      </c>
      <c r="B1017" s="9">
        <f t="shared" si="1216"/>
        <v>2080</v>
      </c>
      <c r="G1017" s="10" t="s">
        <v>48</v>
      </c>
      <c r="H1017" s="15">
        <f t="shared" ref="H1017" si="1259">+H1018-3</f>
        <v>65840</v>
      </c>
    </row>
    <row r="1018" spans="1:8">
      <c r="A1018" s="10" t="s">
        <v>64</v>
      </c>
      <c r="B1018" s="9">
        <f t="shared" si="1216"/>
        <v>2080</v>
      </c>
      <c r="C1018" s="11">
        <f t="shared" ref="C1018" si="1260">INT(B1018/100)</f>
        <v>20</v>
      </c>
      <c r="D1018" s="10">
        <f t="shared" ref="D1018" si="1261">MOD(19*MOD(B1018,19)+C1018-INT(C1018/4)-INT((C1018-INT((C1018+8)/25)+1)/3)+15,30)</f>
        <v>15</v>
      </c>
      <c r="E1018" s="10">
        <f t="shared" ref="E1018" si="1262">MOD(32+2*MOD(C1018,4)+2*INT(MOD(B1018,100)/4)-D1018-MOD(MOD(B1018,100),4),7)</f>
        <v>1</v>
      </c>
      <c r="F1018" s="16">
        <f t="shared" ref="F1018" si="1263">D1018+E1018-7*INT((MOD(B1018,19)+11*D1018+22*E1018)/451)+22</f>
        <v>38</v>
      </c>
      <c r="G1018" s="16" t="s">
        <v>65</v>
      </c>
      <c r="H1018" s="17" t="str">
        <f t="shared" ref="H1018" si="1264">TEXT(IF(F1018-31 &lt; 1,F1018,F1018-31),"0#")&amp;"."&amp;IF(F1018 &gt; 31,"04.","03.")&amp;B1018</f>
        <v>07.04.2080</v>
      </c>
    </row>
    <row r="1019" spans="1:8">
      <c r="A1019" s="10" t="s">
        <v>34</v>
      </c>
      <c r="B1019" s="9">
        <f t="shared" si="1216"/>
        <v>2080</v>
      </c>
      <c r="G1019" s="10" t="s">
        <v>48</v>
      </c>
      <c r="H1019" s="15">
        <f t="shared" ref="H1019" si="1265">+H1018+1</f>
        <v>65844</v>
      </c>
    </row>
    <row r="1020" spans="1:8">
      <c r="A1020" s="10" t="s">
        <v>66</v>
      </c>
      <c r="B1020" s="9">
        <f t="shared" si="1216"/>
        <v>2080</v>
      </c>
      <c r="G1020" s="10" t="s">
        <v>48</v>
      </c>
      <c r="H1020" s="14" t="str">
        <f t="shared" ref="H1020" si="1266">"01.05."&amp;B1020</f>
        <v>01.05.2080</v>
      </c>
    </row>
    <row r="1021" spans="1:8">
      <c r="A1021" s="10" t="s">
        <v>67</v>
      </c>
      <c r="B1021" s="9">
        <f t="shared" si="1216"/>
        <v>2080</v>
      </c>
      <c r="G1021" s="10" t="s">
        <v>48</v>
      </c>
      <c r="H1021" s="15">
        <f t="shared" ref="H1021" si="1267">+H1018+39</f>
        <v>65882</v>
      </c>
    </row>
    <row r="1022" spans="1:8">
      <c r="A1022" s="10" t="s">
        <v>35</v>
      </c>
      <c r="B1022" s="9">
        <f t="shared" si="1216"/>
        <v>2080</v>
      </c>
      <c r="G1022" s="10" t="s">
        <v>48</v>
      </c>
      <c r="H1022" s="15">
        <f t="shared" ref="H1022" si="1268">+H1018+50</f>
        <v>65893</v>
      </c>
    </row>
    <row r="1023" spans="1:8">
      <c r="A1023" s="10" t="s">
        <v>36</v>
      </c>
      <c r="B1023" s="9">
        <f t="shared" si="1216"/>
        <v>2080</v>
      </c>
      <c r="G1023" s="10" t="s">
        <v>48</v>
      </c>
      <c r="H1023" s="15">
        <f t="shared" ref="H1023" si="1269">+H1018+60</f>
        <v>65903</v>
      </c>
    </row>
    <row r="1024" spans="1:8">
      <c r="A1024" s="10" t="s">
        <v>68</v>
      </c>
      <c r="B1024" s="9">
        <f t="shared" si="1216"/>
        <v>2080</v>
      </c>
      <c r="G1024" s="10" t="s">
        <v>48</v>
      </c>
      <c r="H1024" s="14" t="str">
        <f t="shared" ref="H1024" si="1270">"03.10."&amp;B1024</f>
        <v>03.10.2080</v>
      </c>
    </row>
    <row r="1025" spans="1:8">
      <c r="A1025" s="10" t="s">
        <v>37</v>
      </c>
      <c r="B1025" s="9">
        <f t="shared" si="1216"/>
        <v>2080</v>
      </c>
      <c r="G1025" s="10" t="s">
        <v>48</v>
      </c>
      <c r="H1025" s="14" t="str">
        <f t="shared" ref="H1025" si="1271">"01.11."&amp;B1025</f>
        <v>01.11.2080</v>
      </c>
    </row>
    <row r="1026" spans="1:8">
      <c r="A1026" s="10" t="s">
        <v>38</v>
      </c>
      <c r="B1026" s="9">
        <f t="shared" si="1216"/>
        <v>2080</v>
      </c>
      <c r="G1026" s="10" t="s">
        <v>49</v>
      </c>
      <c r="H1026" s="14" t="str">
        <f t="shared" ref="H1026" si="1272">"24.12."&amp;B1026</f>
        <v>24.12.2080</v>
      </c>
    </row>
    <row r="1027" spans="1:8">
      <c r="A1027" s="10" t="s">
        <v>69</v>
      </c>
      <c r="B1027" s="9">
        <f t="shared" si="1216"/>
        <v>2080</v>
      </c>
      <c r="G1027" s="10" t="s">
        <v>48</v>
      </c>
      <c r="H1027" s="14" t="str">
        <f t="shared" ref="H1027" si="1273">"25.12."&amp;B1027</f>
        <v>25.12.2080</v>
      </c>
    </row>
    <row r="1028" spans="1:8">
      <c r="A1028" s="10" t="s">
        <v>70</v>
      </c>
      <c r="B1028" s="9">
        <f t="shared" si="1216"/>
        <v>2080</v>
      </c>
      <c r="G1028" s="10" t="s">
        <v>48</v>
      </c>
      <c r="H1028" s="14" t="str">
        <f t="shared" ref="H1028" si="1274">"26.12."&amp;B1028</f>
        <v>26.12.2080</v>
      </c>
    </row>
    <row r="1029" spans="1:8">
      <c r="A1029" s="10" t="s">
        <v>39</v>
      </c>
      <c r="B1029" s="9">
        <f t="shared" si="1216"/>
        <v>2080</v>
      </c>
      <c r="G1029" s="10" t="s">
        <v>49</v>
      </c>
      <c r="H1029" s="14" t="str">
        <f t="shared" ref="H1029" si="1275">"31.12."&amp;B1029</f>
        <v>31.12.2080</v>
      </c>
    </row>
    <row r="1030" spans="1:8">
      <c r="A1030" s="10" t="s">
        <v>61</v>
      </c>
      <c r="B1030" s="9">
        <f t="shared" si="1216"/>
        <v>2081</v>
      </c>
      <c r="C1030" s="10"/>
      <c r="D1030" s="10"/>
      <c r="E1030" s="10"/>
      <c r="F1030" s="10"/>
      <c r="G1030" s="10" t="s">
        <v>48</v>
      </c>
      <c r="H1030" s="14" t="str">
        <f t="shared" ref="H1030" si="1276">"01.01."&amp;B1030</f>
        <v>01.01.2081</v>
      </c>
    </row>
    <row r="1031" spans="1:8">
      <c r="A1031" s="10" t="s">
        <v>32</v>
      </c>
      <c r="B1031" s="9">
        <f t="shared" si="1216"/>
        <v>2081</v>
      </c>
      <c r="C1031" s="10"/>
      <c r="D1031" s="10"/>
      <c r="E1031" s="10"/>
      <c r="F1031" s="10"/>
      <c r="G1031" s="10" t="s">
        <v>48</v>
      </c>
      <c r="H1031" s="14" t="str">
        <f t="shared" ref="H1031" si="1277">"06.01."&amp;B1031</f>
        <v>06.01.2081</v>
      </c>
    </row>
    <row r="1032" spans="1:8">
      <c r="A1032" s="10" t="s">
        <v>62</v>
      </c>
      <c r="B1032" s="9">
        <f t="shared" si="1216"/>
        <v>2081</v>
      </c>
      <c r="C1032" s="10"/>
      <c r="D1032" s="10"/>
      <c r="E1032" s="10"/>
      <c r="F1032" s="10"/>
      <c r="G1032" s="10" t="s">
        <v>49</v>
      </c>
      <c r="H1032" s="14">
        <f t="shared" ref="H1032" si="1278">+H1034-4</f>
        <v>66196</v>
      </c>
    </row>
    <row r="1033" spans="1:8">
      <c r="A1033" s="10" t="s">
        <v>33</v>
      </c>
      <c r="B1033" s="9">
        <f t="shared" si="1216"/>
        <v>2081</v>
      </c>
      <c r="G1033" s="10" t="s">
        <v>48</v>
      </c>
      <c r="H1033" s="15">
        <f t="shared" ref="H1033" si="1279">+H1034-3</f>
        <v>66197</v>
      </c>
    </row>
    <row r="1034" spans="1:8">
      <c r="A1034" s="10" t="s">
        <v>64</v>
      </c>
      <c r="B1034" s="9">
        <f t="shared" si="1216"/>
        <v>2081</v>
      </c>
      <c r="C1034" s="11">
        <f t="shared" ref="C1034" si="1280">INT(B1034/100)</f>
        <v>20</v>
      </c>
      <c r="D1034" s="10">
        <f t="shared" ref="D1034" si="1281">MOD(19*MOD(B1034,19)+C1034-INT(C1034/4)-INT((C1034-INT((C1034+8)/25)+1)/3)+15,30)</f>
        <v>4</v>
      </c>
      <c r="E1034" s="10">
        <f t="shared" ref="E1034" si="1282">MOD(32+2*MOD(C1034,4)+2*INT(MOD(B1034,100)/4)-D1034-MOD(MOD(B1034,100),4),7)</f>
        <v>4</v>
      </c>
      <c r="F1034" s="16">
        <f t="shared" ref="F1034" si="1283">D1034+E1034-7*INT((MOD(B1034,19)+11*D1034+22*E1034)/451)+22</f>
        <v>30</v>
      </c>
      <c r="G1034" s="16" t="s">
        <v>65</v>
      </c>
      <c r="H1034" s="17" t="str">
        <f t="shared" ref="H1034" si="1284">TEXT(IF(F1034-31 &lt; 1,F1034,F1034-31),"0#")&amp;"."&amp;IF(F1034 &gt; 31,"04.","03.")&amp;B1034</f>
        <v>30.03.2081</v>
      </c>
    </row>
    <row r="1035" spans="1:8">
      <c r="A1035" s="10" t="s">
        <v>34</v>
      </c>
      <c r="B1035" s="9">
        <f t="shared" si="1216"/>
        <v>2081</v>
      </c>
      <c r="G1035" s="10" t="s">
        <v>48</v>
      </c>
      <c r="H1035" s="15">
        <f t="shared" ref="H1035" si="1285">+H1034+1</f>
        <v>66201</v>
      </c>
    </row>
    <row r="1036" spans="1:8">
      <c r="A1036" s="10" t="s">
        <v>66</v>
      </c>
      <c r="B1036" s="9">
        <f t="shared" si="1216"/>
        <v>2081</v>
      </c>
      <c r="G1036" s="10" t="s">
        <v>48</v>
      </c>
      <c r="H1036" s="14" t="str">
        <f t="shared" ref="H1036" si="1286">"01.05."&amp;B1036</f>
        <v>01.05.2081</v>
      </c>
    </row>
    <row r="1037" spans="1:8">
      <c r="A1037" s="10" t="s">
        <v>67</v>
      </c>
      <c r="B1037" s="9">
        <f t="shared" si="1216"/>
        <v>2081</v>
      </c>
      <c r="G1037" s="10" t="s">
        <v>48</v>
      </c>
      <c r="H1037" s="15">
        <f t="shared" ref="H1037" si="1287">+H1034+39</f>
        <v>66239</v>
      </c>
    </row>
    <row r="1038" spans="1:8">
      <c r="A1038" s="10" t="s">
        <v>35</v>
      </c>
      <c r="B1038" s="9">
        <f t="shared" si="1216"/>
        <v>2081</v>
      </c>
      <c r="G1038" s="10" t="s">
        <v>48</v>
      </c>
      <c r="H1038" s="15">
        <f t="shared" ref="H1038" si="1288">+H1034+50</f>
        <v>66250</v>
      </c>
    </row>
    <row r="1039" spans="1:8">
      <c r="A1039" s="10" t="s">
        <v>36</v>
      </c>
      <c r="B1039" s="9">
        <f t="shared" si="1216"/>
        <v>2081</v>
      </c>
      <c r="G1039" s="10" t="s">
        <v>48</v>
      </c>
      <c r="H1039" s="15">
        <f t="shared" ref="H1039" si="1289">+H1034+60</f>
        <v>66260</v>
      </c>
    </row>
    <row r="1040" spans="1:8">
      <c r="A1040" s="10" t="s">
        <v>68</v>
      </c>
      <c r="B1040" s="9">
        <f t="shared" si="1216"/>
        <v>2081</v>
      </c>
      <c r="G1040" s="10" t="s">
        <v>48</v>
      </c>
      <c r="H1040" s="14" t="str">
        <f t="shared" ref="H1040" si="1290">"03.10."&amp;B1040</f>
        <v>03.10.2081</v>
      </c>
    </row>
    <row r="1041" spans="1:8">
      <c r="A1041" s="10" t="s">
        <v>37</v>
      </c>
      <c r="B1041" s="9">
        <f t="shared" si="1216"/>
        <v>2081</v>
      </c>
      <c r="G1041" s="10" t="s">
        <v>48</v>
      </c>
      <c r="H1041" s="14" t="str">
        <f t="shared" ref="H1041" si="1291">"01.11."&amp;B1041</f>
        <v>01.11.2081</v>
      </c>
    </row>
    <row r="1042" spans="1:8">
      <c r="A1042" s="10" t="s">
        <v>38</v>
      </c>
      <c r="B1042" s="9">
        <f t="shared" si="1216"/>
        <v>2081</v>
      </c>
      <c r="G1042" s="10" t="s">
        <v>49</v>
      </c>
      <c r="H1042" s="14" t="str">
        <f t="shared" ref="H1042" si="1292">"24.12."&amp;B1042</f>
        <v>24.12.2081</v>
      </c>
    </row>
    <row r="1043" spans="1:8">
      <c r="A1043" s="10" t="s">
        <v>69</v>
      </c>
      <c r="B1043" s="9">
        <f t="shared" si="1216"/>
        <v>2081</v>
      </c>
      <c r="G1043" s="10" t="s">
        <v>48</v>
      </c>
      <c r="H1043" s="14" t="str">
        <f t="shared" ref="H1043" si="1293">"25.12."&amp;B1043</f>
        <v>25.12.2081</v>
      </c>
    </row>
    <row r="1044" spans="1:8">
      <c r="A1044" s="10" t="s">
        <v>70</v>
      </c>
      <c r="B1044" s="9">
        <f t="shared" si="1216"/>
        <v>2081</v>
      </c>
      <c r="G1044" s="10" t="s">
        <v>48</v>
      </c>
      <c r="H1044" s="14" t="str">
        <f t="shared" ref="H1044" si="1294">"26.12."&amp;B1044</f>
        <v>26.12.2081</v>
      </c>
    </row>
    <row r="1045" spans="1:8">
      <c r="A1045" s="10" t="s">
        <v>39</v>
      </c>
      <c r="B1045" s="9">
        <f t="shared" si="1216"/>
        <v>2081</v>
      </c>
      <c r="G1045" s="10" t="s">
        <v>49</v>
      </c>
      <c r="H1045" s="14" t="str">
        <f t="shared" ref="H1045" si="1295">"31.12."&amp;B1045</f>
        <v>31.12.2081</v>
      </c>
    </row>
    <row r="1046" spans="1:8">
      <c r="A1046" s="10" t="s">
        <v>61</v>
      </c>
      <c r="B1046" s="9">
        <f t="shared" si="1216"/>
        <v>2082</v>
      </c>
      <c r="C1046" s="10"/>
      <c r="D1046" s="10"/>
      <c r="E1046" s="10"/>
      <c r="F1046" s="10"/>
      <c r="G1046" s="10" t="s">
        <v>48</v>
      </c>
      <c r="H1046" s="14" t="str">
        <f t="shared" ref="H1046" si="1296">"01.01."&amp;B1046</f>
        <v>01.01.2082</v>
      </c>
    </row>
    <row r="1047" spans="1:8">
      <c r="A1047" s="10" t="s">
        <v>32</v>
      </c>
      <c r="B1047" s="9">
        <f t="shared" ref="B1047:B1110" si="1297">+B1031+1</f>
        <v>2082</v>
      </c>
      <c r="C1047" s="10"/>
      <c r="D1047" s="10"/>
      <c r="E1047" s="10"/>
      <c r="F1047" s="10"/>
      <c r="G1047" s="10" t="s">
        <v>48</v>
      </c>
      <c r="H1047" s="14" t="str">
        <f t="shared" ref="H1047" si="1298">"06.01."&amp;B1047</f>
        <v>06.01.2082</v>
      </c>
    </row>
    <row r="1048" spans="1:8">
      <c r="A1048" s="10" t="s">
        <v>62</v>
      </c>
      <c r="B1048" s="9">
        <f t="shared" si="1297"/>
        <v>2082</v>
      </c>
      <c r="C1048" s="10"/>
      <c r="D1048" s="10"/>
      <c r="E1048" s="10"/>
      <c r="F1048" s="10"/>
      <c r="G1048" s="10" t="s">
        <v>49</v>
      </c>
      <c r="H1048" s="14">
        <f t="shared" ref="H1048" si="1299">+H1050-4</f>
        <v>66581</v>
      </c>
    </row>
    <row r="1049" spans="1:8">
      <c r="A1049" s="10" t="s">
        <v>33</v>
      </c>
      <c r="B1049" s="9">
        <f t="shared" si="1297"/>
        <v>2082</v>
      </c>
      <c r="G1049" s="10" t="s">
        <v>48</v>
      </c>
      <c r="H1049" s="15">
        <f t="shared" ref="H1049" si="1300">+H1050-3</f>
        <v>66582</v>
      </c>
    </row>
    <row r="1050" spans="1:8">
      <c r="A1050" s="10" t="s">
        <v>64</v>
      </c>
      <c r="B1050" s="9">
        <f t="shared" si="1297"/>
        <v>2082</v>
      </c>
      <c r="C1050" s="11">
        <f t="shared" ref="C1050" si="1301">INT(B1050/100)</f>
        <v>20</v>
      </c>
      <c r="D1050" s="10">
        <f t="shared" ref="D1050" si="1302">MOD(19*MOD(B1050,19)+C1050-INT(C1050/4)-INT((C1050-INT((C1050+8)/25)+1)/3)+15,30)</f>
        <v>23</v>
      </c>
      <c r="E1050" s="10">
        <f t="shared" ref="E1050" si="1303">MOD(32+2*MOD(C1050,4)+2*INT(MOD(B1050,100)/4)-D1050-MOD(MOD(B1050,100),4),7)</f>
        <v>5</v>
      </c>
      <c r="F1050" s="16">
        <f t="shared" ref="F1050" si="1304">D1050+E1050-7*INT((MOD(B1050,19)+11*D1050+22*E1050)/451)+22</f>
        <v>50</v>
      </c>
      <c r="G1050" s="16" t="s">
        <v>65</v>
      </c>
      <c r="H1050" s="17" t="str">
        <f t="shared" ref="H1050" si="1305">TEXT(IF(F1050-31 &lt; 1,F1050,F1050-31),"0#")&amp;"."&amp;IF(F1050 &gt; 31,"04.","03.")&amp;B1050</f>
        <v>19.04.2082</v>
      </c>
    </row>
    <row r="1051" spans="1:8">
      <c r="A1051" s="10" t="s">
        <v>34</v>
      </c>
      <c r="B1051" s="9">
        <f t="shared" si="1297"/>
        <v>2082</v>
      </c>
      <c r="G1051" s="10" t="s">
        <v>48</v>
      </c>
      <c r="H1051" s="15">
        <f t="shared" ref="H1051" si="1306">+H1050+1</f>
        <v>66586</v>
      </c>
    </row>
    <row r="1052" spans="1:8">
      <c r="A1052" s="10" t="s">
        <v>66</v>
      </c>
      <c r="B1052" s="9">
        <f t="shared" si="1297"/>
        <v>2082</v>
      </c>
      <c r="G1052" s="10" t="s">
        <v>48</v>
      </c>
      <c r="H1052" s="14" t="str">
        <f t="shared" ref="H1052" si="1307">"01.05."&amp;B1052</f>
        <v>01.05.2082</v>
      </c>
    </row>
    <row r="1053" spans="1:8">
      <c r="A1053" s="10" t="s">
        <v>67</v>
      </c>
      <c r="B1053" s="9">
        <f t="shared" si="1297"/>
        <v>2082</v>
      </c>
      <c r="G1053" s="10" t="s">
        <v>48</v>
      </c>
      <c r="H1053" s="15">
        <f t="shared" ref="H1053" si="1308">+H1050+39</f>
        <v>66624</v>
      </c>
    </row>
    <row r="1054" spans="1:8">
      <c r="A1054" s="10" t="s">
        <v>35</v>
      </c>
      <c r="B1054" s="9">
        <f t="shared" si="1297"/>
        <v>2082</v>
      </c>
      <c r="G1054" s="10" t="s">
        <v>48</v>
      </c>
      <c r="H1054" s="15">
        <f t="shared" ref="H1054" si="1309">+H1050+50</f>
        <v>66635</v>
      </c>
    </row>
    <row r="1055" spans="1:8">
      <c r="A1055" s="10" t="s">
        <v>36</v>
      </c>
      <c r="B1055" s="9">
        <f t="shared" si="1297"/>
        <v>2082</v>
      </c>
      <c r="G1055" s="10" t="s">
        <v>48</v>
      </c>
      <c r="H1055" s="15">
        <f t="shared" ref="H1055" si="1310">+H1050+60</f>
        <v>66645</v>
      </c>
    </row>
    <row r="1056" spans="1:8">
      <c r="A1056" s="10" t="s">
        <v>68</v>
      </c>
      <c r="B1056" s="9">
        <f t="shared" si="1297"/>
        <v>2082</v>
      </c>
      <c r="G1056" s="10" t="s">
        <v>48</v>
      </c>
      <c r="H1056" s="14" t="str">
        <f t="shared" ref="H1056" si="1311">"03.10."&amp;B1056</f>
        <v>03.10.2082</v>
      </c>
    </row>
    <row r="1057" spans="1:8">
      <c r="A1057" s="10" t="s">
        <v>37</v>
      </c>
      <c r="B1057" s="9">
        <f t="shared" si="1297"/>
        <v>2082</v>
      </c>
      <c r="G1057" s="10" t="s">
        <v>48</v>
      </c>
      <c r="H1057" s="14" t="str">
        <f t="shared" ref="H1057" si="1312">"01.11."&amp;B1057</f>
        <v>01.11.2082</v>
      </c>
    </row>
    <row r="1058" spans="1:8">
      <c r="A1058" s="10" t="s">
        <v>38</v>
      </c>
      <c r="B1058" s="9">
        <f t="shared" si="1297"/>
        <v>2082</v>
      </c>
      <c r="G1058" s="10" t="s">
        <v>49</v>
      </c>
      <c r="H1058" s="14" t="str">
        <f t="shared" ref="H1058" si="1313">"24.12."&amp;B1058</f>
        <v>24.12.2082</v>
      </c>
    </row>
    <row r="1059" spans="1:8">
      <c r="A1059" s="10" t="s">
        <v>69</v>
      </c>
      <c r="B1059" s="9">
        <f t="shared" si="1297"/>
        <v>2082</v>
      </c>
      <c r="G1059" s="10" t="s">
        <v>48</v>
      </c>
      <c r="H1059" s="14" t="str">
        <f t="shared" ref="H1059" si="1314">"25.12."&amp;B1059</f>
        <v>25.12.2082</v>
      </c>
    </row>
    <row r="1060" spans="1:8">
      <c r="A1060" s="10" t="s">
        <v>70</v>
      </c>
      <c r="B1060" s="9">
        <f t="shared" si="1297"/>
        <v>2082</v>
      </c>
      <c r="G1060" s="10" t="s">
        <v>48</v>
      </c>
      <c r="H1060" s="14" t="str">
        <f t="shared" ref="H1060" si="1315">"26.12."&amp;B1060</f>
        <v>26.12.2082</v>
      </c>
    </row>
    <row r="1061" spans="1:8">
      <c r="A1061" s="10" t="s">
        <v>39</v>
      </c>
      <c r="B1061" s="9">
        <f t="shared" si="1297"/>
        <v>2082</v>
      </c>
      <c r="G1061" s="10" t="s">
        <v>49</v>
      </c>
      <c r="H1061" s="14" t="str">
        <f t="shared" ref="H1061" si="1316">"31.12."&amp;B1061</f>
        <v>31.12.2082</v>
      </c>
    </row>
    <row r="1062" spans="1:8">
      <c r="A1062" s="10" t="s">
        <v>61</v>
      </c>
      <c r="B1062" s="9">
        <f t="shared" si="1297"/>
        <v>2083</v>
      </c>
      <c r="C1062" s="10"/>
      <c r="D1062" s="10"/>
      <c r="E1062" s="10"/>
      <c r="F1062" s="10"/>
      <c r="G1062" s="10" t="s">
        <v>48</v>
      </c>
      <c r="H1062" s="14" t="str">
        <f t="shared" ref="H1062" si="1317">"01.01."&amp;B1062</f>
        <v>01.01.2083</v>
      </c>
    </row>
    <row r="1063" spans="1:8">
      <c r="A1063" s="10" t="s">
        <v>32</v>
      </c>
      <c r="B1063" s="9">
        <f t="shared" si="1297"/>
        <v>2083</v>
      </c>
      <c r="C1063" s="10"/>
      <c r="D1063" s="10"/>
      <c r="E1063" s="10"/>
      <c r="F1063" s="10"/>
      <c r="G1063" s="10" t="s">
        <v>48</v>
      </c>
      <c r="H1063" s="14" t="str">
        <f t="shared" ref="H1063" si="1318">"06.01."&amp;B1063</f>
        <v>06.01.2083</v>
      </c>
    </row>
    <row r="1064" spans="1:8">
      <c r="A1064" s="10" t="s">
        <v>62</v>
      </c>
      <c r="B1064" s="9">
        <f t="shared" si="1297"/>
        <v>2083</v>
      </c>
      <c r="C1064" s="10"/>
      <c r="D1064" s="10"/>
      <c r="E1064" s="10"/>
      <c r="F1064" s="10"/>
      <c r="G1064" s="10" t="s">
        <v>49</v>
      </c>
      <c r="H1064" s="14">
        <f t="shared" ref="H1064" si="1319">+H1066-4</f>
        <v>66931</v>
      </c>
    </row>
    <row r="1065" spans="1:8">
      <c r="A1065" s="10" t="s">
        <v>33</v>
      </c>
      <c r="B1065" s="9">
        <f t="shared" si="1297"/>
        <v>2083</v>
      </c>
      <c r="G1065" s="10" t="s">
        <v>48</v>
      </c>
      <c r="H1065" s="15">
        <f t="shared" ref="H1065" si="1320">+H1066-3</f>
        <v>66932</v>
      </c>
    </row>
    <row r="1066" spans="1:8">
      <c r="A1066" s="10" t="s">
        <v>64</v>
      </c>
      <c r="B1066" s="9">
        <f t="shared" si="1297"/>
        <v>2083</v>
      </c>
      <c r="C1066" s="11">
        <f t="shared" ref="C1066" si="1321">INT(B1066/100)</f>
        <v>20</v>
      </c>
      <c r="D1066" s="10">
        <f t="shared" ref="D1066" si="1322">MOD(19*MOD(B1066,19)+C1066-INT(C1066/4)-INT((C1066-INT((C1066+8)/25)+1)/3)+15,30)</f>
        <v>12</v>
      </c>
      <c r="E1066" s="10">
        <f t="shared" ref="E1066" si="1323">MOD(32+2*MOD(C1066,4)+2*INT(MOD(B1066,100)/4)-D1066-MOD(MOD(B1066,100),4),7)</f>
        <v>1</v>
      </c>
      <c r="F1066" s="16">
        <f t="shared" ref="F1066" si="1324">D1066+E1066-7*INT((MOD(B1066,19)+11*D1066+22*E1066)/451)+22</f>
        <v>35</v>
      </c>
      <c r="G1066" s="16" t="s">
        <v>65</v>
      </c>
      <c r="H1066" s="17" t="str">
        <f t="shared" ref="H1066" si="1325">TEXT(IF(F1066-31 &lt; 1,F1066,F1066-31),"0#")&amp;"."&amp;IF(F1066 &gt; 31,"04.","03.")&amp;B1066</f>
        <v>04.04.2083</v>
      </c>
    </row>
    <row r="1067" spans="1:8">
      <c r="A1067" s="10" t="s">
        <v>34</v>
      </c>
      <c r="B1067" s="9">
        <f t="shared" si="1297"/>
        <v>2083</v>
      </c>
      <c r="G1067" s="10" t="s">
        <v>48</v>
      </c>
      <c r="H1067" s="15">
        <f t="shared" ref="H1067" si="1326">+H1066+1</f>
        <v>66936</v>
      </c>
    </row>
    <row r="1068" spans="1:8">
      <c r="A1068" s="10" t="s">
        <v>66</v>
      </c>
      <c r="B1068" s="9">
        <f t="shared" si="1297"/>
        <v>2083</v>
      </c>
      <c r="G1068" s="10" t="s">
        <v>48</v>
      </c>
      <c r="H1068" s="14" t="str">
        <f t="shared" ref="H1068" si="1327">"01.05."&amp;B1068</f>
        <v>01.05.2083</v>
      </c>
    </row>
    <row r="1069" spans="1:8">
      <c r="A1069" s="10" t="s">
        <v>67</v>
      </c>
      <c r="B1069" s="9">
        <f t="shared" si="1297"/>
        <v>2083</v>
      </c>
      <c r="G1069" s="10" t="s">
        <v>48</v>
      </c>
      <c r="H1069" s="15">
        <f t="shared" ref="H1069" si="1328">+H1066+39</f>
        <v>66974</v>
      </c>
    </row>
    <row r="1070" spans="1:8">
      <c r="A1070" s="10" t="s">
        <v>35</v>
      </c>
      <c r="B1070" s="9">
        <f t="shared" si="1297"/>
        <v>2083</v>
      </c>
      <c r="G1070" s="10" t="s">
        <v>48</v>
      </c>
      <c r="H1070" s="15">
        <f t="shared" ref="H1070" si="1329">+H1066+50</f>
        <v>66985</v>
      </c>
    </row>
    <row r="1071" spans="1:8">
      <c r="A1071" s="10" t="s">
        <v>36</v>
      </c>
      <c r="B1071" s="9">
        <f t="shared" si="1297"/>
        <v>2083</v>
      </c>
      <c r="G1071" s="10" t="s">
        <v>48</v>
      </c>
      <c r="H1071" s="15">
        <f t="shared" ref="H1071" si="1330">+H1066+60</f>
        <v>66995</v>
      </c>
    </row>
    <row r="1072" spans="1:8">
      <c r="A1072" s="10" t="s">
        <v>68</v>
      </c>
      <c r="B1072" s="9">
        <f t="shared" si="1297"/>
        <v>2083</v>
      </c>
      <c r="G1072" s="10" t="s">
        <v>48</v>
      </c>
      <c r="H1072" s="14" t="str">
        <f t="shared" ref="H1072" si="1331">"03.10."&amp;B1072</f>
        <v>03.10.2083</v>
      </c>
    </row>
    <row r="1073" spans="1:8">
      <c r="A1073" s="10" t="s">
        <v>37</v>
      </c>
      <c r="B1073" s="9">
        <f t="shared" si="1297"/>
        <v>2083</v>
      </c>
      <c r="G1073" s="10" t="s">
        <v>48</v>
      </c>
      <c r="H1073" s="14" t="str">
        <f t="shared" ref="H1073" si="1332">"01.11."&amp;B1073</f>
        <v>01.11.2083</v>
      </c>
    </row>
    <row r="1074" spans="1:8">
      <c r="A1074" s="10" t="s">
        <v>38</v>
      </c>
      <c r="B1074" s="9">
        <f t="shared" si="1297"/>
        <v>2083</v>
      </c>
      <c r="G1074" s="10" t="s">
        <v>49</v>
      </c>
      <c r="H1074" s="14" t="str">
        <f t="shared" ref="H1074" si="1333">"24.12."&amp;B1074</f>
        <v>24.12.2083</v>
      </c>
    </row>
    <row r="1075" spans="1:8">
      <c r="A1075" s="10" t="s">
        <v>69</v>
      </c>
      <c r="B1075" s="9">
        <f t="shared" si="1297"/>
        <v>2083</v>
      </c>
      <c r="G1075" s="10" t="s">
        <v>48</v>
      </c>
      <c r="H1075" s="14" t="str">
        <f t="shared" ref="H1075" si="1334">"25.12."&amp;B1075</f>
        <v>25.12.2083</v>
      </c>
    </row>
    <row r="1076" spans="1:8">
      <c r="A1076" s="10" t="s">
        <v>70</v>
      </c>
      <c r="B1076" s="9">
        <f t="shared" si="1297"/>
        <v>2083</v>
      </c>
      <c r="G1076" s="10" t="s">
        <v>48</v>
      </c>
      <c r="H1076" s="14" t="str">
        <f t="shared" ref="H1076" si="1335">"26.12."&amp;B1076</f>
        <v>26.12.2083</v>
      </c>
    </row>
    <row r="1077" spans="1:8">
      <c r="A1077" s="10" t="s">
        <v>39</v>
      </c>
      <c r="B1077" s="9">
        <f t="shared" si="1297"/>
        <v>2083</v>
      </c>
      <c r="G1077" s="10" t="s">
        <v>49</v>
      </c>
      <c r="H1077" s="14" t="str">
        <f t="shared" ref="H1077" si="1336">"31.12."&amp;B1077</f>
        <v>31.12.2083</v>
      </c>
    </row>
    <row r="1078" spans="1:8">
      <c r="A1078" s="10" t="s">
        <v>61</v>
      </c>
      <c r="B1078" s="9">
        <f t="shared" si="1297"/>
        <v>2084</v>
      </c>
      <c r="C1078" s="10"/>
      <c r="D1078" s="10"/>
      <c r="E1078" s="10"/>
      <c r="F1078" s="10"/>
      <c r="G1078" s="10" t="s">
        <v>48</v>
      </c>
      <c r="H1078" s="14" t="str">
        <f t="shared" ref="H1078" si="1337">"01.01."&amp;B1078</f>
        <v>01.01.2084</v>
      </c>
    </row>
    <row r="1079" spans="1:8">
      <c r="A1079" s="10" t="s">
        <v>32</v>
      </c>
      <c r="B1079" s="9">
        <f t="shared" si="1297"/>
        <v>2084</v>
      </c>
      <c r="C1079" s="10"/>
      <c r="D1079" s="10"/>
      <c r="E1079" s="10"/>
      <c r="F1079" s="10"/>
      <c r="G1079" s="10" t="s">
        <v>48</v>
      </c>
      <c r="H1079" s="14" t="str">
        <f t="shared" ref="H1079" si="1338">"06.01."&amp;B1079</f>
        <v>06.01.2084</v>
      </c>
    </row>
    <row r="1080" spans="1:8">
      <c r="A1080" s="10" t="s">
        <v>62</v>
      </c>
      <c r="B1080" s="9">
        <f t="shared" si="1297"/>
        <v>2084</v>
      </c>
      <c r="C1080" s="10"/>
      <c r="D1080" s="10"/>
      <c r="E1080" s="10"/>
      <c r="F1080" s="10"/>
      <c r="G1080" s="10" t="s">
        <v>49</v>
      </c>
      <c r="H1080" s="14">
        <f t="shared" ref="H1080" si="1339">+H1082-4</f>
        <v>67288</v>
      </c>
    </row>
    <row r="1081" spans="1:8">
      <c r="A1081" s="10" t="s">
        <v>33</v>
      </c>
      <c r="B1081" s="9">
        <f t="shared" si="1297"/>
        <v>2084</v>
      </c>
      <c r="G1081" s="10" t="s">
        <v>48</v>
      </c>
      <c r="H1081" s="15">
        <f t="shared" ref="H1081" si="1340">+H1082-3</f>
        <v>67289</v>
      </c>
    </row>
    <row r="1082" spans="1:8">
      <c r="A1082" s="10" t="s">
        <v>64</v>
      </c>
      <c r="B1082" s="9">
        <f t="shared" si="1297"/>
        <v>2084</v>
      </c>
      <c r="C1082" s="11">
        <f t="shared" ref="C1082" si="1341">INT(B1082/100)</f>
        <v>20</v>
      </c>
      <c r="D1082" s="10">
        <f t="shared" ref="D1082" si="1342">MOD(19*MOD(B1082,19)+C1082-INT(C1082/4)-INT((C1082-INT((C1082+8)/25)+1)/3)+15,30)</f>
        <v>1</v>
      </c>
      <c r="E1082" s="10">
        <f t="shared" ref="E1082" si="1343">MOD(32+2*MOD(C1082,4)+2*INT(MOD(B1082,100)/4)-D1082-MOD(MOD(B1082,100),4),7)</f>
        <v>3</v>
      </c>
      <c r="F1082" s="16">
        <f t="shared" ref="F1082" si="1344">D1082+E1082-7*INT((MOD(B1082,19)+11*D1082+22*E1082)/451)+22</f>
        <v>26</v>
      </c>
      <c r="G1082" s="16" t="s">
        <v>65</v>
      </c>
      <c r="H1082" s="17" t="str">
        <f t="shared" ref="H1082" si="1345">TEXT(IF(F1082-31 &lt; 1,F1082,F1082-31),"0#")&amp;"."&amp;IF(F1082 &gt; 31,"04.","03.")&amp;B1082</f>
        <v>26.03.2084</v>
      </c>
    </row>
    <row r="1083" spans="1:8">
      <c r="A1083" s="10" t="s">
        <v>34</v>
      </c>
      <c r="B1083" s="9">
        <f t="shared" si="1297"/>
        <v>2084</v>
      </c>
      <c r="G1083" s="10" t="s">
        <v>48</v>
      </c>
      <c r="H1083" s="15">
        <f t="shared" ref="H1083" si="1346">+H1082+1</f>
        <v>67293</v>
      </c>
    </row>
    <row r="1084" spans="1:8">
      <c r="A1084" s="10" t="s">
        <v>66</v>
      </c>
      <c r="B1084" s="9">
        <f t="shared" si="1297"/>
        <v>2084</v>
      </c>
      <c r="G1084" s="10" t="s">
        <v>48</v>
      </c>
      <c r="H1084" s="14" t="str">
        <f t="shared" ref="H1084" si="1347">"01.05."&amp;B1084</f>
        <v>01.05.2084</v>
      </c>
    </row>
    <row r="1085" spans="1:8">
      <c r="A1085" s="10" t="s">
        <v>67</v>
      </c>
      <c r="B1085" s="9">
        <f t="shared" si="1297"/>
        <v>2084</v>
      </c>
      <c r="G1085" s="10" t="s">
        <v>48</v>
      </c>
      <c r="H1085" s="15">
        <f t="shared" ref="H1085" si="1348">+H1082+39</f>
        <v>67331</v>
      </c>
    </row>
    <row r="1086" spans="1:8">
      <c r="A1086" s="10" t="s">
        <v>35</v>
      </c>
      <c r="B1086" s="9">
        <f t="shared" si="1297"/>
        <v>2084</v>
      </c>
      <c r="G1086" s="10" t="s">
        <v>48</v>
      </c>
      <c r="H1086" s="15">
        <f t="shared" ref="H1086" si="1349">+H1082+50</f>
        <v>67342</v>
      </c>
    </row>
    <row r="1087" spans="1:8">
      <c r="A1087" s="10" t="s">
        <v>36</v>
      </c>
      <c r="B1087" s="9">
        <f t="shared" si="1297"/>
        <v>2084</v>
      </c>
      <c r="G1087" s="10" t="s">
        <v>48</v>
      </c>
      <c r="H1087" s="15">
        <f t="shared" ref="H1087" si="1350">+H1082+60</f>
        <v>67352</v>
      </c>
    </row>
    <row r="1088" spans="1:8">
      <c r="A1088" s="10" t="s">
        <v>68</v>
      </c>
      <c r="B1088" s="9">
        <f t="shared" si="1297"/>
        <v>2084</v>
      </c>
      <c r="G1088" s="10" t="s">
        <v>48</v>
      </c>
      <c r="H1088" s="14" t="str">
        <f t="shared" ref="H1088" si="1351">"03.10."&amp;B1088</f>
        <v>03.10.2084</v>
      </c>
    </row>
    <row r="1089" spans="1:8">
      <c r="A1089" s="10" t="s">
        <v>37</v>
      </c>
      <c r="B1089" s="9">
        <f t="shared" si="1297"/>
        <v>2084</v>
      </c>
      <c r="G1089" s="10" t="s">
        <v>48</v>
      </c>
      <c r="H1089" s="14" t="str">
        <f t="shared" ref="H1089" si="1352">"01.11."&amp;B1089</f>
        <v>01.11.2084</v>
      </c>
    </row>
    <row r="1090" spans="1:8">
      <c r="A1090" s="10" t="s">
        <v>38</v>
      </c>
      <c r="B1090" s="9">
        <f t="shared" si="1297"/>
        <v>2084</v>
      </c>
      <c r="G1090" s="10" t="s">
        <v>49</v>
      </c>
      <c r="H1090" s="14" t="str">
        <f t="shared" ref="H1090" si="1353">"24.12."&amp;B1090</f>
        <v>24.12.2084</v>
      </c>
    </row>
    <row r="1091" spans="1:8">
      <c r="A1091" s="10" t="s">
        <v>69</v>
      </c>
      <c r="B1091" s="9">
        <f t="shared" si="1297"/>
        <v>2084</v>
      </c>
      <c r="G1091" s="10" t="s">
        <v>48</v>
      </c>
      <c r="H1091" s="14" t="str">
        <f t="shared" ref="H1091" si="1354">"25.12."&amp;B1091</f>
        <v>25.12.2084</v>
      </c>
    </row>
    <row r="1092" spans="1:8">
      <c r="A1092" s="10" t="s">
        <v>70</v>
      </c>
      <c r="B1092" s="9">
        <f t="shared" si="1297"/>
        <v>2084</v>
      </c>
      <c r="G1092" s="10" t="s">
        <v>48</v>
      </c>
      <c r="H1092" s="14" t="str">
        <f t="shared" ref="H1092" si="1355">"26.12."&amp;B1092</f>
        <v>26.12.2084</v>
      </c>
    </row>
    <row r="1093" spans="1:8">
      <c r="A1093" s="10" t="s">
        <v>39</v>
      </c>
      <c r="B1093" s="9">
        <f t="shared" si="1297"/>
        <v>2084</v>
      </c>
      <c r="G1093" s="10" t="s">
        <v>49</v>
      </c>
      <c r="H1093" s="14" t="str">
        <f t="shared" ref="H1093" si="1356">"31.12."&amp;B1093</f>
        <v>31.12.2084</v>
      </c>
    </row>
    <row r="1094" spans="1:8">
      <c r="A1094" s="10" t="s">
        <v>61</v>
      </c>
      <c r="B1094" s="9">
        <f t="shared" si="1297"/>
        <v>2085</v>
      </c>
      <c r="C1094" s="10"/>
      <c r="D1094" s="10"/>
      <c r="E1094" s="10"/>
      <c r="F1094" s="10"/>
      <c r="G1094" s="10" t="s">
        <v>48</v>
      </c>
      <c r="H1094" s="14" t="str">
        <f t="shared" ref="H1094" si="1357">"01.01."&amp;B1094</f>
        <v>01.01.2085</v>
      </c>
    </row>
    <row r="1095" spans="1:8">
      <c r="A1095" s="10" t="s">
        <v>32</v>
      </c>
      <c r="B1095" s="9">
        <f t="shared" si="1297"/>
        <v>2085</v>
      </c>
      <c r="C1095" s="10"/>
      <c r="D1095" s="10"/>
      <c r="E1095" s="10"/>
      <c r="F1095" s="10"/>
      <c r="G1095" s="10" t="s">
        <v>48</v>
      </c>
      <c r="H1095" s="14" t="str">
        <f t="shared" ref="H1095" si="1358">"06.01."&amp;B1095</f>
        <v>06.01.2085</v>
      </c>
    </row>
    <row r="1096" spans="1:8">
      <c r="A1096" s="10" t="s">
        <v>62</v>
      </c>
      <c r="B1096" s="9">
        <f t="shared" si="1297"/>
        <v>2085</v>
      </c>
      <c r="C1096" s="10"/>
      <c r="D1096" s="10"/>
      <c r="E1096" s="10"/>
      <c r="F1096" s="10"/>
      <c r="G1096" s="10" t="s">
        <v>49</v>
      </c>
      <c r="H1096" s="14">
        <f t="shared" ref="H1096" si="1359">+H1098-4</f>
        <v>67673</v>
      </c>
    </row>
    <row r="1097" spans="1:8">
      <c r="A1097" s="10" t="s">
        <v>33</v>
      </c>
      <c r="B1097" s="9">
        <f t="shared" si="1297"/>
        <v>2085</v>
      </c>
      <c r="G1097" s="10" t="s">
        <v>48</v>
      </c>
      <c r="H1097" s="15">
        <f t="shared" ref="H1097" si="1360">+H1098-3</f>
        <v>67674</v>
      </c>
    </row>
    <row r="1098" spans="1:8">
      <c r="A1098" s="10" t="s">
        <v>64</v>
      </c>
      <c r="B1098" s="9">
        <f t="shared" si="1297"/>
        <v>2085</v>
      </c>
      <c r="C1098" s="11">
        <f t="shared" ref="C1098" si="1361">INT(B1098/100)</f>
        <v>20</v>
      </c>
      <c r="D1098" s="10">
        <f t="shared" ref="D1098" si="1362">MOD(19*MOD(B1098,19)+C1098-INT(C1098/4)-INT((C1098-INT((C1098+8)/25)+1)/3)+15,30)</f>
        <v>20</v>
      </c>
      <c r="E1098" s="10">
        <f t="shared" ref="E1098" si="1363">MOD(32+2*MOD(C1098,4)+2*INT(MOD(B1098,100)/4)-D1098-MOD(MOD(B1098,100),4),7)</f>
        <v>4</v>
      </c>
      <c r="F1098" s="16">
        <f t="shared" ref="F1098" si="1364">D1098+E1098-7*INT((MOD(B1098,19)+11*D1098+22*E1098)/451)+22</f>
        <v>46</v>
      </c>
      <c r="G1098" s="16" t="s">
        <v>65</v>
      </c>
      <c r="H1098" s="17" t="str">
        <f t="shared" ref="H1098" si="1365">TEXT(IF(F1098-31 &lt; 1,F1098,F1098-31),"0#")&amp;"."&amp;IF(F1098 &gt; 31,"04.","03.")&amp;B1098</f>
        <v>15.04.2085</v>
      </c>
    </row>
    <row r="1099" spans="1:8">
      <c r="A1099" s="10" t="s">
        <v>34</v>
      </c>
      <c r="B1099" s="9">
        <f t="shared" si="1297"/>
        <v>2085</v>
      </c>
      <c r="G1099" s="10" t="s">
        <v>48</v>
      </c>
      <c r="H1099" s="15">
        <f t="shared" ref="H1099" si="1366">+H1098+1</f>
        <v>67678</v>
      </c>
    </row>
    <row r="1100" spans="1:8">
      <c r="A1100" s="10" t="s">
        <v>66</v>
      </c>
      <c r="B1100" s="9">
        <f t="shared" si="1297"/>
        <v>2085</v>
      </c>
      <c r="G1100" s="10" t="s">
        <v>48</v>
      </c>
      <c r="H1100" s="14" t="str">
        <f t="shared" ref="H1100" si="1367">"01.05."&amp;B1100</f>
        <v>01.05.2085</v>
      </c>
    </row>
    <row r="1101" spans="1:8">
      <c r="A1101" s="10" t="s">
        <v>67</v>
      </c>
      <c r="B1101" s="9">
        <f t="shared" si="1297"/>
        <v>2085</v>
      </c>
      <c r="G1101" s="10" t="s">
        <v>48</v>
      </c>
      <c r="H1101" s="15">
        <f t="shared" ref="H1101" si="1368">+H1098+39</f>
        <v>67716</v>
      </c>
    </row>
    <row r="1102" spans="1:8">
      <c r="A1102" s="10" t="s">
        <v>35</v>
      </c>
      <c r="B1102" s="9">
        <f t="shared" si="1297"/>
        <v>2085</v>
      </c>
      <c r="G1102" s="10" t="s">
        <v>48</v>
      </c>
      <c r="H1102" s="15">
        <f t="shared" ref="H1102" si="1369">+H1098+50</f>
        <v>67727</v>
      </c>
    </row>
    <row r="1103" spans="1:8">
      <c r="A1103" s="10" t="s">
        <v>36</v>
      </c>
      <c r="B1103" s="9">
        <f t="shared" si="1297"/>
        <v>2085</v>
      </c>
      <c r="G1103" s="10" t="s">
        <v>48</v>
      </c>
      <c r="H1103" s="15">
        <f t="shared" ref="H1103" si="1370">+H1098+60</f>
        <v>67737</v>
      </c>
    </row>
    <row r="1104" spans="1:8">
      <c r="A1104" s="10" t="s">
        <v>68</v>
      </c>
      <c r="B1104" s="9">
        <f t="shared" si="1297"/>
        <v>2085</v>
      </c>
      <c r="G1104" s="10" t="s">
        <v>48</v>
      </c>
      <c r="H1104" s="14" t="str">
        <f t="shared" ref="H1104" si="1371">"03.10."&amp;B1104</f>
        <v>03.10.2085</v>
      </c>
    </row>
    <row r="1105" spans="1:8">
      <c r="A1105" s="10" t="s">
        <v>37</v>
      </c>
      <c r="B1105" s="9">
        <f t="shared" si="1297"/>
        <v>2085</v>
      </c>
      <c r="G1105" s="10" t="s">
        <v>48</v>
      </c>
      <c r="H1105" s="14" t="str">
        <f t="shared" ref="H1105" si="1372">"01.11."&amp;B1105</f>
        <v>01.11.2085</v>
      </c>
    </row>
    <row r="1106" spans="1:8">
      <c r="A1106" s="10" t="s">
        <v>38</v>
      </c>
      <c r="B1106" s="9">
        <f t="shared" si="1297"/>
        <v>2085</v>
      </c>
      <c r="G1106" s="10" t="s">
        <v>49</v>
      </c>
      <c r="H1106" s="14" t="str">
        <f t="shared" ref="H1106" si="1373">"24.12."&amp;B1106</f>
        <v>24.12.2085</v>
      </c>
    </row>
    <row r="1107" spans="1:8">
      <c r="A1107" s="10" t="s">
        <v>69</v>
      </c>
      <c r="B1107" s="9">
        <f t="shared" si="1297"/>
        <v>2085</v>
      </c>
      <c r="G1107" s="10" t="s">
        <v>48</v>
      </c>
      <c r="H1107" s="14" t="str">
        <f t="shared" ref="H1107" si="1374">"25.12."&amp;B1107</f>
        <v>25.12.2085</v>
      </c>
    </row>
    <row r="1108" spans="1:8">
      <c r="A1108" s="10" t="s">
        <v>70</v>
      </c>
      <c r="B1108" s="9">
        <f t="shared" si="1297"/>
        <v>2085</v>
      </c>
      <c r="G1108" s="10" t="s">
        <v>48</v>
      </c>
      <c r="H1108" s="14" t="str">
        <f t="shared" ref="H1108" si="1375">"26.12."&amp;B1108</f>
        <v>26.12.2085</v>
      </c>
    </row>
    <row r="1109" spans="1:8">
      <c r="A1109" s="10" t="s">
        <v>39</v>
      </c>
      <c r="B1109" s="9">
        <f t="shared" si="1297"/>
        <v>2085</v>
      </c>
      <c r="G1109" s="10" t="s">
        <v>49</v>
      </c>
      <c r="H1109" s="14" t="str">
        <f t="shared" ref="H1109" si="1376">"31.12."&amp;B1109</f>
        <v>31.12.2085</v>
      </c>
    </row>
    <row r="1110" spans="1:8">
      <c r="A1110" s="10" t="s">
        <v>61</v>
      </c>
      <c r="B1110" s="9">
        <f t="shared" si="1297"/>
        <v>2086</v>
      </c>
      <c r="C1110" s="10"/>
      <c r="D1110" s="10"/>
      <c r="E1110" s="10"/>
      <c r="F1110" s="10"/>
      <c r="G1110" s="10" t="s">
        <v>48</v>
      </c>
      <c r="H1110" s="14" t="str">
        <f t="shared" ref="H1110" si="1377">"01.01."&amp;B1110</f>
        <v>01.01.2086</v>
      </c>
    </row>
    <row r="1111" spans="1:8">
      <c r="A1111" s="10" t="s">
        <v>32</v>
      </c>
      <c r="B1111" s="9">
        <f t="shared" ref="B1111:B1174" si="1378">+B1095+1</f>
        <v>2086</v>
      </c>
      <c r="C1111" s="10"/>
      <c r="D1111" s="10"/>
      <c r="E1111" s="10"/>
      <c r="F1111" s="10"/>
      <c r="G1111" s="10" t="s">
        <v>48</v>
      </c>
      <c r="H1111" s="14" t="str">
        <f t="shared" ref="H1111" si="1379">"06.01."&amp;B1111</f>
        <v>06.01.2086</v>
      </c>
    </row>
    <row r="1112" spans="1:8">
      <c r="A1112" s="10" t="s">
        <v>62</v>
      </c>
      <c r="B1112" s="9">
        <f t="shared" si="1378"/>
        <v>2086</v>
      </c>
      <c r="C1112" s="10"/>
      <c r="D1112" s="10"/>
      <c r="E1112" s="10"/>
      <c r="F1112" s="10"/>
      <c r="G1112" s="10" t="s">
        <v>49</v>
      </c>
      <c r="H1112" s="14">
        <f t="shared" ref="H1112" si="1380">+H1114-4</f>
        <v>68023</v>
      </c>
    </row>
    <row r="1113" spans="1:8">
      <c r="A1113" s="10" t="s">
        <v>33</v>
      </c>
      <c r="B1113" s="9">
        <f t="shared" si="1378"/>
        <v>2086</v>
      </c>
      <c r="G1113" s="10" t="s">
        <v>48</v>
      </c>
      <c r="H1113" s="15">
        <f t="shared" ref="H1113" si="1381">+H1114-3</f>
        <v>68024</v>
      </c>
    </row>
    <row r="1114" spans="1:8">
      <c r="A1114" s="10" t="s">
        <v>64</v>
      </c>
      <c r="B1114" s="9">
        <f t="shared" si="1378"/>
        <v>2086</v>
      </c>
      <c r="C1114" s="11">
        <f t="shared" ref="C1114" si="1382">INT(B1114/100)</f>
        <v>20</v>
      </c>
      <c r="D1114" s="10">
        <f t="shared" ref="D1114" si="1383">MOD(19*MOD(B1114,19)+C1114-INT(C1114/4)-INT((C1114-INT((C1114+8)/25)+1)/3)+15,30)</f>
        <v>9</v>
      </c>
      <c r="E1114" s="10">
        <f t="shared" ref="E1114" si="1384">MOD(32+2*MOD(C1114,4)+2*INT(MOD(B1114,100)/4)-D1114-MOD(MOD(B1114,100),4),7)</f>
        <v>0</v>
      </c>
      <c r="F1114" s="16">
        <f t="shared" ref="F1114" si="1385">D1114+E1114-7*INT((MOD(B1114,19)+11*D1114+22*E1114)/451)+22</f>
        <v>31</v>
      </c>
      <c r="G1114" s="16" t="s">
        <v>65</v>
      </c>
      <c r="H1114" s="17" t="str">
        <f t="shared" ref="H1114" si="1386">TEXT(IF(F1114-31 &lt; 1,F1114,F1114-31),"0#")&amp;"."&amp;IF(F1114 &gt; 31,"04.","03.")&amp;B1114</f>
        <v>31.03.2086</v>
      </c>
    </row>
    <row r="1115" spans="1:8">
      <c r="A1115" s="10" t="s">
        <v>34</v>
      </c>
      <c r="B1115" s="9">
        <f t="shared" si="1378"/>
        <v>2086</v>
      </c>
      <c r="G1115" s="10" t="s">
        <v>48</v>
      </c>
      <c r="H1115" s="15">
        <f t="shared" ref="H1115" si="1387">+H1114+1</f>
        <v>68028</v>
      </c>
    </row>
    <row r="1116" spans="1:8">
      <c r="A1116" s="10" t="s">
        <v>66</v>
      </c>
      <c r="B1116" s="9">
        <f t="shared" si="1378"/>
        <v>2086</v>
      </c>
      <c r="G1116" s="10" t="s">
        <v>48</v>
      </c>
      <c r="H1116" s="14" t="str">
        <f t="shared" ref="H1116" si="1388">"01.05."&amp;B1116</f>
        <v>01.05.2086</v>
      </c>
    </row>
    <row r="1117" spans="1:8">
      <c r="A1117" s="10" t="s">
        <v>67</v>
      </c>
      <c r="B1117" s="9">
        <f t="shared" si="1378"/>
        <v>2086</v>
      </c>
      <c r="G1117" s="10" t="s">
        <v>48</v>
      </c>
      <c r="H1117" s="15">
        <f t="shared" ref="H1117" si="1389">+H1114+39</f>
        <v>68066</v>
      </c>
    </row>
    <row r="1118" spans="1:8">
      <c r="A1118" s="10" t="s">
        <v>35</v>
      </c>
      <c r="B1118" s="9">
        <f t="shared" si="1378"/>
        <v>2086</v>
      </c>
      <c r="G1118" s="10" t="s">
        <v>48</v>
      </c>
      <c r="H1118" s="15">
        <f t="shared" ref="H1118" si="1390">+H1114+50</f>
        <v>68077</v>
      </c>
    </row>
    <row r="1119" spans="1:8">
      <c r="A1119" s="10" t="s">
        <v>36</v>
      </c>
      <c r="B1119" s="9">
        <f t="shared" si="1378"/>
        <v>2086</v>
      </c>
      <c r="G1119" s="10" t="s">
        <v>48</v>
      </c>
      <c r="H1119" s="15">
        <f t="shared" ref="H1119" si="1391">+H1114+60</f>
        <v>68087</v>
      </c>
    </row>
    <row r="1120" spans="1:8">
      <c r="A1120" s="10" t="s">
        <v>68</v>
      </c>
      <c r="B1120" s="9">
        <f t="shared" si="1378"/>
        <v>2086</v>
      </c>
      <c r="G1120" s="10" t="s">
        <v>48</v>
      </c>
      <c r="H1120" s="14" t="str">
        <f t="shared" ref="H1120" si="1392">"03.10."&amp;B1120</f>
        <v>03.10.2086</v>
      </c>
    </row>
    <row r="1121" spans="1:8">
      <c r="A1121" s="10" t="s">
        <v>37</v>
      </c>
      <c r="B1121" s="9">
        <f t="shared" si="1378"/>
        <v>2086</v>
      </c>
      <c r="G1121" s="10" t="s">
        <v>48</v>
      </c>
      <c r="H1121" s="14" t="str">
        <f t="shared" ref="H1121" si="1393">"01.11."&amp;B1121</f>
        <v>01.11.2086</v>
      </c>
    </row>
    <row r="1122" spans="1:8">
      <c r="A1122" s="10" t="s">
        <v>38</v>
      </c>
      <c r="B1122" s="9">
        <f t="shared" si="1378"/>
        <v>2086</v>
      </c>
      <c r="G1122" s="10" t="s">
        <v>49</v>
      </c>
      <c r="H1122" s="14" t="str">
        <f t="shared" ref="H1122" si="1394">"24.12."&amp;B1122</f>
        <v>24.12.2086</v>
      </c>
    </row>
    <row r="1123" spans="1:8">
      <c r="A1123" s="10" t="s">
        <v>69</v>
      </c>
      <c r="B1123" s="9">
        <f t="shared" si="1378"/>
        <v>2086</v>
      </c>
      <c r="G1123" s="10" t="s">
        <v>48</v>
      </c>
      <c r="H1123" s="14" t="str">
        <f t="shared" ref="H1123" si="1395">"25.12."&amp;B1123</f>
        <v>25.12.2086</v>
      </c>
    </row>
    <row r="1124" spans="1:8">
      <c r="A1124" s="10" t="s">
        <v>70</v>
      </c>
      <c r="B1124" s="9">
        <f t="shared" si="1378"/>
        <v>2086</v>
      </c>
      <c r="G1124" s="10" t="s">
        <v>48</v>
      </c>
      <c r="H1124" s="14" t="str">
        <f t="shared" ref="H1124" si="1396">"26.12."&amp;B1124</f>
        <v>26.12.2086</v>
      </c>
    </row>
    <row r="1125" spans="1:8">
      <c r="A1125" s="10" t="s">
        <v>39</v>
      </c>
      <c r="B1125" s="9">
        <f t="shared" si="1378"/>
        <v>2086</v>
      </c>
      <c r="G1125" s="10" t="s">
        <v>49</v>
      </c>
      <c r="H1125" s="14" t="str">
        <f t="shared" ref="H1125" si="1397">"31.12."&amp;B1125</f>
        <v>31.12.2086</v>
      </c>
    </row>
    <row r="1126" spans="1:8">
      <c r="A1126" s="10" t="s">
        <v>61</v>
      </c>
      <c r="B1126" s="9">
        <f t="shared" si="1378"/>
        <v>2087</v>
      </c>
      <c r="C1126" s="10"/>
      <c r="D1126" s="10"/>
      <c r="E1126" s="10"/>
      <c r="F1126" s="10"/>
      <c r="G1126" s="10" t="s">
        <v>48</v>
      </c>
      <c r="H1126" s="14" t="str">
        <f t="shared" ref="H1126" si="1398">"01.01."&amp;B1126</f>
        <v>01.01.2087</v>
      </c>
    </row>
    <row r="1127" spans="1:8">
      <c r="A1127" s="10" t="s">
        <v>32</v>
      </c>
      <c r="B1127" s="9">
        <f t="shared" si="1378"/>
        <v>2087</v>
      </c>
      <c r="C1127" s="10"/>
      <c r="D1127" s="10"/>
      <c r="E1127" s="10"/>
      <c r="F1127" s="10"/>
      <c r="G1127" s="10" t="s">
        <v>48</v>
      </c>
      <c r="H1127" s="14" t="str">
        <f t="shared" ref="H1127" si="1399">"06.01."&amp;B1127</f>
        <v>06.01.2087</v>
      </c>
    </row>
    <row r="1128" spans="1:8">
      <c r="A1128" s="10" t="s">
        <v>62</v>
      </c>
      <c r="B1128" s="9">
        <f t="shared" si="1378"/>
        <v>2087</v>
      </c>
      <c r="C1128" s="10"/>
      <c r="D1128" s="10"/>
      <c r="E1128" s="10"/>
      <c r="F1128" s="10"/>
      <c r="G1128" s="10" t="s">
        <v>49</v>
      </c>
      <c r="H1128" s="14">
        <f t="shared" ref="H1128" si="1400">+H1130-4</f>
        <v>68408</v>
      </c>
    </row>
    <row r="1129" spans="1:8">
      <c r="A1129" s="10" t="s">
        <v>33</v>
      </c>
      <c r="B1129" s="9">
        <f t="shared" si="1378"/>
        <v>2087</v>
      </c>
      <c r="G1129" s="10" t="s">
        <v>48</v>
      </c>
      <c r="H1129" s="15">
        <f t="shared" ref="H1129" si="1401">+H1130-3</f>
        <v>68409</v>
      </c>
    </row>
    <row r="1130" spans="1:8">
      <c r="A1130" s="10" t="s">
        <v>64</v>
      </c>
      <c r="B1130" s="9">
        <f t="shared" si="1378"/>
        <v>2087</v>
      </c>
      <c r="C1130" s="11">
        <f t="shared" ref="C1130" si="1402">INT(B1130/100)</f>
        <v>20</v>
      </c>
      <c r="D1130" s="10">
        <f t="shared" ref="D1130" si="1403">MOD(19*MOD(B1130,19)+C1130-INT(C1130/4)-INT((C1130-INT((C1130+8)/25)+1)/3)+15,30)</f>
        <v>28</v>
      </c>
      <c r="E1130" s="10">
        <f t="shared" ref="E1130" si="1404">MOD(32+2*MOD(C1130,4)+2*INT(MOD(B1130,100)/4)-D1130-MOD(MOD(B1130,100),4),7)</f>
        <v>1</v>
      </c>
      <c r="F1130" s="16">
        <f t="shared" ref="F1130" si="1405">D1130+E1130-7*INT((MOD(B1130,19)+11*D1130+22*E1130)/451)+22</f>
        <v>51</v>
      </c>
      <c r="G1130" s="16" t="s">
        <v>65</v>
      </c>
      <c r="H1130" s="17" t="str">
        <f t="shared" ref="H1130" si="1406">TEXT(IF(F1130-31 &lt; 1,F1130,F1130-31),"0#")&amp;"."&amp;IF(F1130 &gt; 31,"04.","03.")&amp;B1130</f>
        <v>20.04.2087</v>
      </c>
    </row>
    <row r="1131" spans="1:8">
      <c r="A1131" s="10" t="s">
        <v>34</v>
      </c>
      <c r="B1131" s="9">
        <f t="shared" si="1378"/>
        <v>2087</v>
      </c>
      <c r="G1131" s="10" t="s">
        <v>48</v>
      </c>
      <c r="H1131" s="15">
        <f t="shared" ref="H1131" si="1407">+H1130+1</f>
        <v>68413</v>
      </c>
    </row>
    <row r="1132" spans="1:8">
      <c r="A1132" s="10" t="s">
        <v>66</v>
      </c>
      <c r="B1132" s="9">
        <f t="shared" si="1378"/>
        <v>2087</v>
      </c>
      <c r="G1132" s="10" t="s">
        <v>48</v>
      </c>
      <c r="H1132" s="14" t="str">
        <f t="shared" ref="H1132" si="1408">"01.05."&amp;B1132</f>
        <v>01.05.2087</v>
      </c>
    </row>
    <row r="1133" spans="1:8">
      <c r="A1133" s="10" t="s">
        <v>67</v>
      </c>
      <c r="B1133" s="9">
        <f t="shared" si="1378"/>
        <v>2087</v>
      </c>
      <c r="G1133" s="10" t="s">
        <v>48</v>
      </c>
      <c r="H1133" s="15">
        <f t="shared" ref="H1133" si="1409">+H1130+39</f>
        <v>68451</v>
      </c>
    </row>
    <row r="1134" spans="1:8">
      <c r="A1134" s="10" t="s">
        <v>35</v>
      </c>
      <c r="B1134" s="9">
        <f t="shared" si="1378"/>
        <v>2087</v>
      </c>
      <c r="G1134" s="10" t="s">
        <v>48</v>
      </c>
      <c r="H1134" s="15">
        <f t="shared" ref="H1134" si="1410">+H1130+50</f>
        <v>68462</v>
      </c>
    </row>
    <row r="1135" spans="1:8">
      <c r="A1135" s="10" t="s">
        <v>36</v>
      </c>
      <c r="B1135" s="9">
        <f t="shared" si="1378"/>
        <v>2087</v>
      </c>
      <c r="G1135" s="10" t="s">
        <v>48</v>
      </c>
      <c r="H1135" s="15">
        <f t="shared" ref="H1135" si="1411">+H1130+60</f>
        <v>68472</v>
      </c>
    </row>
    <row r="1136" spans="1:8">
      <c r="A1136" s="10" t="s">
        <v>68</v>
      </c>
      <c r="B1136" s="9">
        <f t="shared" si="1378"/>
        <v>2087</v>
      </c>
      <c r="G1136" s="10" t="s">
        <v>48</v>
      </c>
      <c r="H1136" s="14" t="str">
        <f t="shared" ref="H1136" si="1412">"03.10."&amp;B1136</f>
        <v>03.10.2087</v>
      </c>
    </row>
    <row r="1137" spans="1:8">
      <c r="A1137" s="10" t="s">
        <v>37</v>
      </c>
      <c r="B1137" s="9">
        <f t="shared" si="1378"/>
        <v>2087</v>
      </c>
      <c r="G1137" s="10" t="s">
        <v>48</v>
      </c>
      <c r="H1137" s="14" t="str">
        <f t="shared" ref="H1137" si="1413">"01.11."&amp;B1137</f>
        <v>01.11.2087</v>
      </c>
    </row>
    <row r="1138" spans="1:8">
      <c r="A1138" s="10" t="s">
        <v>38</v>
      </c>
      <c r="B1138" s="9">
        <f t="shared" si="1378"/>
        <v>2087</v>
      </c>
      <c r="G1138" s="10" t="s">
        <v>49</v>
      </c>
      <c r="H1138" s="14" t="str">
        <f t="shared" ref="H1138" si="1414">"24.12."&amp;B1138</f>
        <v>24.12.2087</v>
      </c>
    </row>
    <row r="1139" spans="1:8">
      <c r="A1139" s="10" t="s">
        <v>69</v>
      </c>
      <c r="B1139" s="9">
        <f t="shared" si="1378"/>
        <v>2087</v>
      </c>
      <c r="G1139" s="10" t="s">
        <v>48</v>
      </c>
      <c r="H1139" s="14" t="str">
        <f t="shared" ref="H1139" si="1415">"25.12."&amp;B1139</f>
        <v>25.12.2087</v>
      </c>
    </row>
    <row r="1140" spans="1:8">
      <c r="A1140" s="10" t="s">
        <v>70</v>
      </c>
      <c r="B1140" s="9">
        <f t="shared" si="1378"/>
        <v>2087</v>
      </c>
      <c r="G1140" s="10" t="s">
        <v>48</v>
      </c>
      <c r="H1140" s="14" t="str">
        <f t="shared" ref="H1140" si="1416">"26.12."&amp;B1140</f>
        <v>26.12.2087</v>
      </c>
    </row>
    <row r="1141" spans="1:8">
      <c r="A1141" s="10" t="s">
        <v>39</v>
      </c>
      <c r="B1141" s="9">
        <f t="shared" si="1378"/>
        <v>2087</v>
      </c>
      <c r="G1141" s="10" t="s">
        <v>49</v>
      </c>
      <c r="H1141" s="14" t="str">
        <f t="shared" ref="H1141" si="1417">"31.12."&amp;B1141</f>
        <v>31.12.2087</v>
      </c>
    </row>
    <row r="1142" spans="1:8">
      <c r="A1142" s="10" t="s">
        <v>61</v>
      </c>
      <c r="B1142" s="9">
        <f t="shared" si="1378"/>
        <v>2088</v>
      </c>
      <c r="C1142" s="10"/>
      <c r="D1142" s="10"/>
      <c r="E1142" s="10"/>
      <c r="F1142" s="10"/>
      <c r="G1142" s="10" t="s">
        <v>48</v>
      </c>
      <c r="H1142" s="14" t="str">
        <f t="shared" ref="H1142" si="1418">"01.01."&amp;B1142</f>
        <v>01.01.2088</v>
      </c>
    </row>
    <row r="1143" spans="1:8">
      <c r="A1143" s="10" t="s">
        <v>32</v>
      </c>
      <c r="B1143" s="9">
        <f t="shared" si="1378"/>
        <v>2088</v>
      </c>
      <c r="C1143" s="10"/>
      <c r="D1143" s="10"/>
      <c r="E1143" s="10"/>
      <c r="F1143" s="10"/>
      <c r="G1143" s="10" t="s">
        <v>48</v>
      </c>
      <c r="H1143" s="14" t="str">
        <f t="shared" ref="H1143" si="1419">"06.01."&amp;B1143</f>
        <v>06.01.2088</v>
      </c>
    </row>
    <row r="1144" spans="1:8">
      <c r="A1144" s="10" t="s">
        <v>62</v>
      </c>
      <c r="B1144" s="9">
        <f t="shared" si="1378"/>
        <v>2088</v>
      </c>
      <c r="C1144" s="10"/>
      <c r="D1144" s="10"/>
      <c r="E1144" s="10"/>
      <c r="F1144" s="10"/>
      <c r="G1144" s="10" t="s">
        <v>49</v>
      </c>
      <c r="H1144" s="14">
        <f t="shared" ref="H1144" si="1420">+H1146-4</f>
        <v>68765</v>
      </c>
    </row>
    <row r="1145" spans="1:8">
      <c r="A1145" s="10" t="s">
        <v>33</v>
      </c>
      <c r="B1145" s="9">
        <f t="shared" si="1378"/>
        <v>2088</v>
      </c>
      <c r="G1145" s="10" t="s">
        <v>48</v>
      </c>
      <c r="H1145" s="15">
        <f t="shared" ref="H1145" si="1421">+H1146-3</f>
        <v>68766</v>
      </c>
    </row>
    <row r="1146" spans="1:8">
      <c r="A1146" s="10" t="s">
        <v>64</v>
      </c>
      <c r="B1146" s="9">
        <f t="shared" si="1378"/>
        <v>2088</v>
      </c>
      <c r="C1146" s="11">
        <f t="shared" ref="C1146" si="1422">INT(B1146/100)</f>
        <v>20</v>
      </c>
      <c r="D1146" s="10">
        <f t="shared" ref="D1146" si="1423">MOD(19*MOD(B1146,19)+C1146-INT(C1146/4)-INT((C1146-INT((C1146+8)/25)+1)/3)+15,30)</f>
        <v>17</v>
      </c>
      <c r="E1146" s="10">
        <f t="shared" ref="E1146" si="1424">MOD(32+2*MOD(C1146,4)+2*INT(MOD(B1146,100)/4)-D1146-MOD(MOD(B1146,100),4),7)</f>
        <v>3</v>
      </c>
      <c r="F1146" s="16">
        <f t="shared" ref="F1146" si="1425">D1146+E1146-7*INT((MOD(B1146,19)+11*D1146+22*E1146)/451)+22</f>
        <v>42</v>
      </c>
      <c r="G1146" s="16" t="s">
        <v>65</v>
      </c>
      <c r="H1146" s="17" t="str">
        <f t="shared" ref="H1146" si="1426">TEXT(IF(F1146-31 &lt; 1,F1146,F1146-31),"0#")&amp;"."&amp;IF(F1146 &gt; 31,"04.","03.")&amp;B1146</f>
        <v>11.04.2088</v>
      </c>
    </row>
    <row r="1147" spans="1:8">
      <c r="A1147" s="10" t="s">
        <v>34</v>
      </c>
      <c r="B1147" s="9">
        <f t="shared" si="1378"/>
        <v>2088</v>
      </c>
      <c r="G1147" s="10" t="s">
        <v>48</v>
      </c>
      <c r="H1147" s="15">
        <f t="shared" ref="H1147" si="1427">+H1146+1</f>
        <v>68770</v>
      </c>
    </row>
    <row r="1148" spans="1:8">
      <c r="A1148" s="10" t="s">
        <v>66</v>
      </c>
      <c r="B1148" s="9">
        <f t="shared" si="1378"/>
        <v>2088</v>
      </c>
      <c r="G1148" s="10" t="s">
        <v>48</v>
      </c>
      <c r="H1148" s="14" t="str">
        <f t="shared" ref="H1148" si="1428">"01.05."&amp;B1148</f>
        <v>01.05.2088</v>
      </c>
    </row>
    <row r="1149" spans="1:8">
      <c r="A1149" s="10" t="s">
        <v>67</v>
      </c>
      <c r="B1149" s="9">
        <f t="shared" si="1378"/>
        <v>2088</v>
      </c>
      <c r="G1149" s="10" t="s">
        <v>48</v>
      </c>
      <c r="H1149" s="15">
        <f t="shared" ref="H1149" si="1429">+H1146+39</f>
        <v>68808</v>
      </c>
    </row>
    <row r="1150" spans="1:8">
      <c r="A1150" s="10" t="s">
        <v>35</v>
      </c>
      <c r="B1150" s="9">
        <f t="shared" si="1378"/>
        <v>2088</v>
      </c>
      <c r="G1150" s="10" t="s">
        <v>48</v>
      </c>
      <c r="H1150" s="15">
        <f t="shared" ref="H1150" si="1430">+H1146+50</f>
        <v>68819</v>
      </c>
    </row>
    <row r="1151" spans="1:8">
      <c r="A1151" s="10" t="s">
        <v>36</v>
      </c>
      <c r="B1151" s="9">
        <f t="shared" si="1378"/>
        <v>2088</v>
      </c>
      <c r="G1151" s="10" t="s">
        <v>48</v>
      </c>
      <c r="H1151" s="15">
        <f t="shared" ref="H1151" si="1431">+H1146+60</f>
        <v>68829</v>
      </c>
    </row>
    <row r="1152" spans="1:8">
      <c r="A1152" s="10" t="s">
        <v>68</v>
      </c>
      <c r="B1152" s="9">
        <f t="shared" si="1378"/>
        <v>2088</v>
      </c>
      <c r="G1152" s="10" t="s">
        <v>48</v>
      </c>
      <c r="H1152" s="14" t="str">
        <f t="shared" ref="H1152" si="1432">"03.10."&amp;B1152</f>
        <v>03.10.2088</v>
      </c>
    </row>
    <row r="1153" spans="1:8">
      <c r="A1153" s="10" t="s">
        <v>37</v>
      </c>
      <c r="B1153" s="9">
        <f t="shared" si="1378"/>
        <v>2088</v>
      </c>
      <c r="G1153" s="10" t="s">
        <v>48</v>
      </c>
      <c r="H1153" s="14" t="str">
        <f t="shared" ref="H1153" si="1433">"01.11."&amp;B1153</f>
        <v>01.11.2088</v>
      </c>
    </row>
    <row r="1154" spans="1:8">
      <c r="A1154" s="10" t="s">
        <v>38</v>
      </c>
      <c r="B1154" s="9">
        <f t="shared" si="1378"/>
        <v>2088</v>
      </c>
      <c r="G1154" s="10" t="s">
        <v>49</v>
      </c>
      <c r="H1154" s="14" t="str">
        <f t="shared" ref="H1154" si="1434">"24.12."&amp;B1154</f>
        <v>24.12.2088</v>
      </c>
    </row>
    <row r="1155" spans="1:8">
      <c r="A1155" s="10" t="s">
        <v>69</v>
      </c>
      <c r="B1155" s="9">
        <f t="shared" si="1378"/>
        <v>2088</v>
      </c>
      <c r="G1155" s="10" t="s">
        <v>48</v>
      </c>
      <c r="H1155" s="14" t="str">
        <f t="shared" ref="H1155" si="1435">"25.12."&amp;B1155</f>
        <v>25.12.2088</v>
      </c>
    </row>
    <row r="1156" spans="1:8">
      <c r="A1156" s="10" t="s">
        <v>70</v>
      </c>
      <c r="B1156" s="9">
        <f t="shared" si="1378"/>
        <v>2088</v>
      </c>
      <c r="G1156" s="10" t="s">
        <v>48</v>
      </c>
      <c r="H1156" s="14" t="str">
        <f t="shared" ref="H1156" si="1436">"26.12."&amp;B1156</f>
        <v>26.12.2088</v>
      </c>
    </row>
    <row r="1157" spans="1:8">
      <c r="A1157" s="10" t="s">
        <v>39</v>
      </c>
      <c r="B1157" s="9">
        <f t="shared" si="1378"/>
        <v>2088</v>
      </c>
      <c r="G1157" s="10" t="s">
        <v>49</v>
      </c>
      <c r="H1157" s="14" t="str">
        <f t="shared" ref="H1157" si="1437">"31.12."&amp;B1157</f>
        <v>31.12.2088</v>
      </c>
    </row>
    <row r="1158" spans="1:8">
      <c r="A1158" s="10" t="s">
        <v>61</v>
      </c>
      <c r="B1158" s="9">
        <f t="shared" si="1378"/>
        <v>2089</v>
      </c>
      <c r="C1158" s="10"/>
      <c r="D1158" s="10"/>
      <c r="E1158" s="10"/>
      <c r="F1158" s="10"/>
      <c r="G1158" s="10" t="s">
        <v>48</v>
      </c>
      <c r="H1158" s="14" t="str">
        <f t="shared" ref="H1158" si="1438">"01.01."&amp;B1158</f>
        <v>01.01.2089</v>
      </c>
    </row>
    <row r="1159" spans="1:8">
      <c r="A1159" s="10" t="s">
        <v>32</v>
      </c>
      <c r="B1159" s="9">
        <f t="shared" si="1378"/>
        <v>2089</v>
      </c>
      <c r="C1159" s="10"/>
      <c r="D1159" s="10"/>
      <c r="E1159" s="10"/>
      <c r="F1159" s="10"/>
      <c r="G1159" s="10" t="s">
        <v>48</v>
      </c>
      <c r="H1159" s="14" t="str">
        <f t="shared" ref="H1159" si="1439">"06.01."&amp;B1159</f>
        <v>06.01.2089</v>
      </c>
    </row>
    <row r="1160" spans="1:8">
      <c r="A1160" s="10" t="s">
        <v>62</v>
      </c>
      <c r="B1160" s="9">
        <f t="shared" si="1378"/>
        <v>2089</v>
      </c>
      <c r="C1160" s="10"/>
      <c r="D1160" s="10"/>
      <c r="E1160" s="10"/>
      <c r="F1160" s="10"/>
      <c r="G1160" s="10" t="s">
        <v>49</v>
      </c>
      <c r="H1160" s="14">
        <f t="shared" ref="H1160" si="1440">+H1162-4</f>
        <v>69122</v>
      </c>
    </row>
    <row r="1161" spans="1:8">
      <c r="A1161" s="10" t="s">
        <v>33</v>
      </c>
      <c r="B1161" s="9">
        <f t="shared" si="1378"/>
        <v>2089</v>
      </c>
      <c r="G1161" s="10" t="s">
        <v>48</v>
      </c>
      <c r="H1161" s="15">
        <f t="shared" ref="H1161" si="1441">+H1162-3</f>
        <v>69123</v>
      </c>
    </row>
    <row r="1162" spans="1:8">
      <c r="A1162" s="10" t="s">
        <v>64</v>
      </c>
      <c r="B1162" s="9">
        <f t="shared" si="1378"/>
        <v>2089</v>
      </c>
      <c r="C1162" s="11">
        <f t="shared" ref="C1162" si="1442">INT(B1162/100)</f>
        <v>20</v>
      </c>
      <c r="D1162" s="10">
        <f t="shared" ref="D1162" si="1443">MOD(19*MOD(B1162,19)+C1162-INT(C1162/4)-INT((C1162-INT((C1162+8)/25)+1)/3)+15,30)</f>
        <v>6</v>
      </c>
      <c r="E1162" s="10">
        <f t="shared" ref="E1162" si="1444">MOD(32+2*MOD(C1162,4)+2*INT(MOD(B1162,100)/4)-D1162-MOD(MOD(B1162,100),4),7)</f>
        <v>6</v>
      </c>
      <c r="F1162" s="16">
        <f t="shared" ref="F1162" si="1445">D1162+E1162-7*INT((MOD(B1162,19)+11*D1162+22*E1162)/451)+22</f>
        <v>34</v>
      </c>
      <c r="G1162" s="16" t="s">
        <v>65</v>
      </c>
      <c r="H1162" s="17" t="str">
        <f t="shared" ref="H1162" si="1446">TEXT(IF(F1162-31 &lt; 1,F1162,F1162-31),"0#")&amp;"."&amp;IF(F1162 &gt; 31,"04.","03.")&amp;B1162</f>
        <v>03.04.2089</v>
      </c>
    </row>
    <row r="1163" spans="1:8">
      <c r="A1163" s="10" t="s">
        <v>34</v>
      </c>
      <c r="B1163" s="9">
        <f t="shared" si="1378"/>
        <v>2089</v>
      </c>
      <c r="G1163" s="10" t="s">
        <v>48</v>
      </c>
      <c r="H1163" s="15">
        <f t="shared" ref="H1163" si="1447">+H1162+1</f>
        <v>69127</v>
      </c>
    </row>
    <row r="1164" spans="1:8">
      <c r="A1164" s="10" t="s">
        <v>66</v>
      </c>
      <c r="B1164" s="9">
        <f t="shared" si="1378"/>
        <v>2089</v>
      </c>
      <c r="G1164" s="10" t="s">
        <v>48</v>
      </c>
      <c r="H1164" s="14" t="str">
        <f t="shared" ref="H1164" si="1448">"01.05."&amp;B1164</f>
        <v>01.05.2089</v>
      </c>
    </row>
    <row r="1165" spans="1:8">
      <c r="A1165" s="10" t="s">
        <v>67</v>
      </c>
      <c r="B1165" s="9">
        <f t="shared" si="1378"/>
        <v>2089</v>
      </c>
      <c r="G1165" s="10" t="s">
        <v>48</v>
      </c>
      <c r="H1165" s="15">
        <f t="shared" ref="H1165" si="1449">+H1162+39</f>
        <v>69165</v>
      </c>
    </row>
    <row r="1166" spans="1:8">
      <c r="A1166" s="10" t="s">
        <v>35</v>
      </c>
      <c r="B1166" s="9">
        <f t="shared" si="1378"/>
        <v>2089</v>
      </c>
      <c r="G1166" s="10" t="s">
        <v>48</v>
      </c>
      <c r="H1166" s="15">
        <f t="shared" ref="H1166" si="1450">+H1162+50</f>
        <v>69176</v>
      </c>
    </row>
    <row r="1167" spans="1:8">
      <c r="A1167" s="10" t="s">
        <v>36</v>
      </c>
      <c r="B1167" s="9">
        <f t="shared" si="1378"/>
        <v>2089</v>
      </c>
      <c r="G1167" s="10" t="s">
        <v>48</v>
      </c>
      <c r="H1167" s="15">
        <f t="shared" ref="H1167" si="1451">+H1162+60</f>
        <v>69186</v>
      </c>
    </row>
    <row r="1168" spans="1:8">
      <c r="A1168" s="10" t="s">
        <v>68</v>
      </c>
      <c r="B1168" s="9">
        <f t="shared" si="1378"/>
        <v>2089</v>
      </c>
      <c r="G1168" s="10" t="s">
        <v>48</v>
      </c>
      <c r="H1168" s="14" t="str">
        <f t="shared" ref="H1168" si="1452">"03.10."&amp;B1168</f>
        <v>03.10.2089</v>
      </c>
    </row>
    <row r="1169" spans="1:8">
      <c r="A1169" s="10" t="s">
        <v>37</v>
      </c>
      <c r="B1169" s="9">
        <f t="shared" si="1378"/>
        <v>2089</v>
      </c>
      <c r="G1169" s="10" t="s">
        <v>48</v>
      </c>
      <c r="H1169" s="14" t="str">
        <f t="shared" ref="H1169" si="1453">"01.11."&amp;B1169</f>
        <v>01.11.2089</v>
      </c>
    </row>
    <row r="1170" spans="1:8">
      <c r="A1170" s="10" t="s">
        <v>38</v>
      </c>
      <c r="B1170" s="9">
        <f t="shared" si="1378"/>
        <v>2089</v>
      </c>
      <c r="G1170" s="10" t="s">
        <v>49</v>
      </c>
      <c r="H1170" s="14" t="str">
        <f t="shared" ref="H1170" si="1454">"24.12."&amp;B1170</f>
        <v>24.12.2089</v>
      </c>
    </row>
    <row r="1171" spans="1:8">
      <c r="A1171" s="10" t="s">
        <v>69</v>
      </c>
      <c r="B1171" s="9">
        <f t="shared" si="1378"/>
        <v>2089</v>
      </c>
      <c r="G1171" s="10" t="s">
        <v>48</v>
      </c>
      <c r="H1171" s="14" t="str">
        <f t="shared" ref="H1171" si="1455">"25.12."&amp;B1171</f>
        <v>25.12.2089</v>
      </c>
    </row>
    <row r="1172" spans="1:8">
      <c r="A1172" s="10" t="s">
        <v>70</v>
      </c>
      <c r="B1172" s="9">
        <f t="shared" si="1378"/>
        <v>2089</v>
      </c>
      <c r="G1172" s="10" t="s">
        <v>48</v>
      </c>
      <c r="H1172" s="14" t="str">
        <f t="shared" ref="H1172" si="1456">"26.12."&amp;B1172</f>
        <v>26.12.2089</v>
      </c>
    </row>
    <row r="1173" spans="1:8">
      <c r="A1173" s="10" t="s">
        <v>39</v>
      </c>
      <c r="B1173" s="9">
        <f t="shared" si="1378"/>
        <v>2089</v>
      </c>
      <c r="G1173" s="10" t="s">
        <v>49</v>
      </c>
      <c r="H1173" s="14" t="str">
        <f t="shared" ref="H1173" si="1457">"31.12."&amp;B1173</f>
        <v>31.12.2089</v>
      </c>
    </row>
    <row r="1174" spans="1:8">
      <c r="A1174" s="10" t="s">
        <v>61</v>
      </c>
      <c r="B1174" s="9">
        <f t="shared" si="1378"/>
        <v>2090</v>
      </c>
      <c r="C1174" s="10"/>
      <c r="D1174" s="10"/>
      <c r="E1174" s="10"/>
      <c r="F1174" s="10"/>
      <c r="G1174" s="10" t="s">
        <v>48</v>
      </c>
      <c r="H1174" s="14" t="str">
        <f t="shared" ref="H1174" si="1458">"01.01."&amp;B1174</f>
        <v>01.01.2090</v>
      </c>
    </row>
    <row r="1175" spans="1:8">
      <c r="A1175" s="10" t="s">
        <v>32</v>
      </c>
      <c r="B1175" s="9">
        <f t="shared" ref="B1175:B1238" si="1459">+B1159+1</f>
        <v>2090</v>
      </c>
      <c r="C1175" s="10"/>
      <c r="D1175" s="10"/>
      <c r="E1175" s="10"/>
      <c r="F1175" s="10"/>
      <c r="G1175" s="10" t="s">
        <v>48</v>
      </c>
      <c r="H1175" s="14" t="str">
        <f t="shared" ref="H1175" si="1460">"06.01."&amp;B1175</f>
        <v>06.01.2090</v>
      </c>
    </row>
    <row r="1176" spans="1:8">
      <c r="A1176" s="10" t="s">
        <v>62</v>
      </c>
      <c r="B1176" s="9">
        <f t="shared" si="1459"/>
        <v>2090</v>
      </c>
      <c r="C1176" s="10"/>
      <c r="D1176" s="10"/>
      <c r="E1176" s="10"/>
      <c r="F1176" s="10"/>
      <c r="G1176" s="10" t="s">
        <v>49</v>
      </c>
      <c r="H1176" s="14">
        <f t="shared" ref="H1176" si="1461">+H1178-4</f>
        <v>69500</v>
      </c>
    </row>
    <row r="1177" spans="1:8">
      <c r="A1177" s="10" t="s">
        <v>33</v>
      </c>
      <c r="B1177" s="9">
        <f t="shared" si="1459"/>
        <v>2090</v>
      </c>
      <c r="G1177" s="10" t="s">
        <v>48</v>
      </c>
      <c r="H1177" s="15">
        <f t="shared" ref="H1177" si="1462">+H1178-3</f>
        <v>69501</v>
      </c>
    </row>
    <row r="1178" spans="1:8">
      <c r="A1178" s="10" t="s">
        <v>64</v>
      </c>
      <c r="B1178" s="9">
        <f t="shared" si="1459"/>
        <v>2090</v>
      </c>
      <c r="C1178" s="11">
        <f t="shared" ref="C1178" si="1463">INT(B1178/100)</f>
        <v>20</v>
      </c>
      <c r="D1178" s="10">
        <f t="shared" ref="D1178" si="1464">MOD(19*MOD(B1178,19)+C1178-INT(C1178/4)-INT((C1178-INT((C1178+8)/25)+1)/3)+15,30)</f>
        <v>24</v>
      </c>
      <c r="E1178" s="10">
        <f t="shared" ref="E1178" si="1465">MOD(32+2*MOD(C1178,4)+2*INT(MOD(B1178,100)/4)-D1178-MOD(MOD(B1178,100),4),7)</f>
        <v>1</v>
      </c>
      <c r="F1178" s="16">
        <f t="shared" ref="F1178" si="1466">D1178+E1178-7*INT((MOD(B1178,19)+11*D1178+22*E1178)/451)+22</f>
        <v>47</v>
      </c>
      <c r="G1178" s="16" t="s">
        <v>65</v>
      </c>
      <c r="H1178" s="17" t="str">
        <f t="shared" ref="H1178" si="1467">TEXT(IF(F1178-31 &lt; 1,F1178,F1178-31),"0#")&amp;"."&amp;IF(F1178 &gt; 31,"04.","03.")&amp;B1178</f>
        <v>16.04.2090</v>
      </c>
    </row>
    <row r="1179" spans="1:8">
      <c r="A1179" s="10" t="s">
        <v>34</v>
      </c>
      <c r="B1179" s="9">
        <f t="shared" si="1459"/>
        <v>2090</v>
      </c>
      <c r="G1179" s="10" t="s">
        <v>48</v>
      </c>
      <c r="H1179" s="15">
        <f t="shared" ref="H1179" si="1468">+H1178+1</f>
        <v>69505</v>
      </c>
    </row>
    <row r="1180" spans="1:8">
      <c r="A1180" s="10" t="s">
        <v>66</v>
      </c>
      <c r="B1180" s="9">
        <f t="shared" si="1459"/>
        <v>2090</v>
      </c>
      <c r="G1180" s="10" t="s">
        <v>48</v>
      </c>
      <c r="H1180" s="14" t="str">
        <f t="shared" ref="H1180" si="1469">"01.05."&amp;B1180</f>
        <v>01.05.2090</v>
      </c>
    </row>
    <row r="1181" spans="1:8">
      <c r="A1181" s="10" t="s">
        <v>67</v>
      </c>
      <c r="B1181" s="9">
        <f t="shared" si="1459"/>
        <v>2090</v>
      </c>
      <c r="G1181" s="10" t="s">
        <v>48</v>
      </c>
      <c r="H1181" s="15">
        <f t="shared" ref="H1181" si="1470">+H1178+39</f>
        <v>69543</v>
      </c>
    </row>
    <row r="1182" spans="1:8">
      <c r="A1182" s="10" t="s">
        <v>35</v>
      </c>
      <c r="B1182" s="9">
        <f t="shared" si="1459"/>
        <v>2090</v>
      </c>
      <c r="G1182" s="10" t="s">
        <v>48</v>
      </c>
      <c r="H1182" s="15">
        <f t="shared" ref="H1182" si="1471">+H1178+50</f>
        <v>69554</v>
      </c>
    </row>
    <row r="1183" spans="1:8">
      <c r="A1183" s="10" t="s">
        <v>36</v>
      </c>
      <c r="B1183" s="9">
        <f t="shared" si="1459"/>
        <v>2090</v>
      </c>
      <c r="G1183" s="10" t="s">
        <v>48</v>
      </c>
      <c r="H1183" s="15">
        <f t="shared" ref="H1183" si="1472">+H1178+60</f>
        <v>69564</v>
      </c>
    </row>
    <row r="1184" spans="1:8">
      <c r="A1184" s="10" t="s">
        <v>68</v>
      </c>
      <c r="B1184" s="9">
        <f t="shared" si="1459"/>
        <v>2090</v>
      </c>
      <c r="G1184" s="10" t="s">
        <v>48</v>
      </c>
      <c r="H1184" s="14" t="str">
        <f t="shared" ref="H1184" si="1473">"03.10."&amp;B1184</f>
        <v>03.10.2090</v>
      </c>
    </row>
    <row r="1185" spans="1:8">
      <c r="A1185" s="10" t="s">
        <v>37</v>
      </c>
      <c r="B1185" s="9">
        <f t="shared" si="1459"/>
        <v>2090</v>
      </c>
      <c r="G1185" s="10" t="s">
        <v>48</v>
      </c>
      <c r="H1185" s="14" t="str">
        <f t="shared" ref="H1185" si="1474">"01.11."&amp;B1185</f>
        <v>01.11.2090</v>
      </c>
    </row>
    <row r="1186" spans="1:8">
      <c r="A1186" s="10" t="s">
        <v>38</v>
      </c>
      <c r="B1186" s="9">
        <f t="shared" si="1459"/>
        <v>2090</v>
      </c>
      <c r="G1186" s="10" t="s">
        <v>49</v>
      </c>
      <c r="H1186" s="14" t="str">
        <f t="shared" ref="H1186" si="1475">"24.12."&amp;B1186</f>
        <v>24.12.2090</v>
      </c>
    </row>
    <row r="1187" spans="1:8">
      <c r="A1187" s="10" t="s">
        <v>69</v>
      </c>
      <c r="B1187" s="9">
        <f t="shared" si="1459"/>
        <v>2090</v>
      </c>
      <c r="G1187" s="10" t="s">
        <v>48</v>
      </c>
      <c r="H1187" s="14" t="str">
        <f t="shared" ref="H1187" si="1476">"25.12."&amp;B1187</f>
        <v>25.12.2090</v>
      </c>
    </row>
    <row r="1188" spans="1:8">
      <c r="A1188" s="10" t="s">
        <v>70</v>
      </c>
      <c r="B1188" s="9">
        <f t="shared" si="1459"/>
        <v>2090</v>
      </c>
      <c r="G1188" s="10" t="s">
        <v>48</v>
      </c>
      <c r="H1188" s="14" t="str">
        <f t="shared" ref="H1188" si="1477">"26.12."&amp;B1188</f>
        <v>26.12.2090</v>
      </c>
    </row>
    <row r="1189" spans="1:8">
      <c r="A1189" s="10" t="s">
        <v>39</v>
      </c>
      <c r="B1189" s="9">
        <f t="shared" si="1459"/>
        <v>2090</v>
      </c>
      <c r="G1189" s="10" t="s">
        <v>49</v>
      </c>
      <c r="H1189" s="14" t="str">
        <f t="shared" ref="H1189" si="1478">"31.12."&amp;B1189</f>
        <v>31.12.2090</v>
      </c>
    </row>
    <row r="1190" spans="1:8">
      <c r="A1190" s="10" t="s">
        <v>61</v>
      </c>
      <c r="B1190" s="9">
        <f t="shared" si="1459"/>
        <v>2091</v>
      </c>
      <c r="C1190" s="10"/>
      <c r="D1190" s="10"/>
      <c r="E1190" s="10"/>
      <c r="F1190" s="10"/>
      <c r="G1190" s="10" t="s">
        <v>48</v>
      </c>
      <c r="H1190" s="14" t="str">
        <f t="shared" ref="H1190" si="1479">"01.01."&amp;B1190</f>
        <v>01.01.2091</v>
      </c>
    </row>
    <row r="1191" spans="1:8">
      <c r="A1191" s="10" t="s">
        <v>32</v>
      </c>
      <c r="B1191" s="9">
        <f t="shared" si="1459"/>
        <v>2091</v>
      </c>
      <c r="C1191" s="10"/>
      <c r="D1191" s="10"/>
      <c r="E1191" s="10"/>
      <c r="F1191" s="10"/>
      <c r="G1191" s="10" t="s">
        <v>48</v>
      </c>
      <c r="H1191" s="14" t="str">
        <f t="shared" ref="H1191" si="1480">"06.01."&amp;B1191</f>
        <v>06.01.2091</v>
      </c>
    </row>
    <row r="1192" spans="1:8">
      <c r="A1192" s="10" t="s">
        <v>62</v>
      </c>
      <c r="B1192" s="9">
        <f t="shared" si="1459"/>
        <v>2091</v>
      </c>
      <c r="C1192" s="10"/>
      <c r="D1192" s="10"/>
      <c r="E1192" s="10"/>
      <c r="F1192" s="10"/>
      <c r="G1192" s="10" t="s">
        <v>49</v>
      </c>
      <c r="H1192" s="14">
        <f t="shared" ref="H1192" si="1481">+H1194-4</f>
        <v>69857</v>
      </c>
    </row>
    <row r="1193" spans="1:8">
      <c r="A1193" s="10" t="s">
        <v>33</v>
      </c>
      <c r="B1193" s="9">
        <f t="shared" si="1459"/>
        <v>2091</v>
      </c>
      <c r="G1193" s="10" t="s">
        <v>48</v>
      </c>
      <c r="H1193" s="15">
        <f t="shared" ref="H1193" si="1482">+H1194-3</f>
        <v>69858</v>
      </c>
    </row>
    <row r="1194" spans="1:8">
      <c r="A1194" s="10" t="s">
        <v>64</v>
      </c>
      <c r="B1194" s="9">
        <f t="shared" si="1459"/>
        <v>2091</v>
      </c>
      <c r="C1194" s="11">
        <f t="shared" ref="C1194" si="1483">INT(B1194/100)</f>
        <v>20</v>
      </c>
      <c r="D1194" s="10">
        <f t="shared" ref="D1194" si="1484">MOD(19*MOD(B1194,19)+C1194-INT(C1194/4)-INT((C1194-INT((C1194+8)/25)+1)/3)+15,30)</f>
        <v>13</v>
      </c>
      <c r="E1194" s="10">
        <f t="shared" ref="E1194" si="1485">MOD(32+2*MOD(C1194,4)+2*INT(MOD(B1194,100)/4)-D1194-MOD(MOD(B1194,100),4),7)</f>
        <v>4</v>
      </c>
      <c r="F1194" s="16">
        <f t="shared" ref="F1194" si="1486">D1194+E1194-7*INT((MOD(B1194,19)+11*D1194+22*E1194)/451)+22</f>
        <v>39</v>
      </c>
      <c r="G1194" s="16" t="s">
        <v>65</v>
      </c>
      <c r="H1194" s="17" t="str">
        <f t="shared" ref="H1194" si="1487">TEXT(IF(F1194-31 &lt; 1,F1194,F1194-31),"0#")&amp;"."&amp;IF(F1194 &gt; 31,"04.","03.")&amp;B1194</f>
        <v>08.04.2091</v>
      </c>
    </row>
    <row r="1195" spans="1:8">
      <c r="A1195" s="10" t="s">
        <v>34</v>
      </c>
      <c r="B1195" s="9">
        <f t="shared" si="1459"/>
        <v>2091</v>
      </c>
      <c r="G1195" s="10" t="s">
        <v>48</v>
      </c>
      <c r="H1195" s="15">
        <f t="shared" ref="H1195" si="1488">+H1194+1</f>
        <v>69862</v>
      </c>
    </row>
    <row r="1196" spans="1:8">
      <c r="A1196" s="10" t="s">
        <v>66</v>
      </c>
      <c r="B1196" s="9">
        <f t="shared" si="1459"/>
        <v>2091</v>
      </c>
      <c r="G1196" s="10" t="s">
        <v>48</v>
      </c>
      <c r="H1196" s="14" t="str">
        <f t="shared" ref="H1196" si="1489">"01.05."&amp;B1196</f>
        <v>01.05.2091</v>
      </c>
    </row>
    <row r="1197" spans="1:8">
      <c r="A1197" s="10" t="s">
        <v>67</v>
      </c>
      <c r="B1197" s="9">
        <f t="shared" si="1459"/>
        <v>2091</v>
      </c>
      <c r="G1197" s="10" t="s">
        <v>48</v>
      </c>
      <c r="H1197" s="15">
        <f t="shared" ref="H1197" si="1490">+H1194+39</f>
        <v>69900</v>
      </c>
    </row>
    <row r="1198" spans="1:8">
      <c r="A1198" s="10" t="s">
        <v>35</v>
      </c>
      <c r="B1198" s="9">
        <f t="shared" si="1459"/>
        <v>2091</v>
      </c>
      <c r="G1198" s="10" t="s">
        <v>48</v>
      </c>
      <c r="H1198" s="15">
        <f t="shared" ref="H1198" si="1491">+H1194+50</f>
        <v>69911</v>
      </c>
    </row>
    <row r="1199" spans="1:8">
      <c r="A1199" s="10" t="s">
        <v>36</v>
      </c>
      <c r="B1199" s="9">
        <f t="shared" si="1459"/>
        <v>2091</v>
      </c>
      <c r="G1199" s="10" t="s">
        <v>48</v>
      </c>
      <c r="H1199" s="15">
        <f t="shared" ref="H1199" si="1492">+H1194+60</f>
        <v>69921</v>
      </c>
    </row>
    <row r="1200" spans="1:8">
      <c r="A1200" s="10" t="s">
        <v>68</v>
      </c>
      <c r="B1200" s="9">
        <f t="shared" si="1459"/>
        <v>2091</v>
      </c>
      <c r="G1200" s="10" t="s">
        <v>48</v>
      </c>
      <c r="H1200" s="14" t="str">
        <f t="shared" ref="H1200" si="1493">"03.10."&amp;B1200</f>
        <v>03.10.2091</v>
      </c>
    </row>
    <row r="1201" spans="1:8">
      <c r="A1201" s="10" t="s">
        <v>37</v>
      </c>
      <c r="B1201" s="9">
        <f t="shared" si="1459"/>
        <v>2091</v>
      </c>
      <c r="G1201" s="10" t="s">
        <v>48</v>
      </c>
      <c r="H1201" s="14" t="str">
        <f t="shared" ref="H1201" si="1494">"01.11."&amp;B1201</f>
        <v>01.11.2091</v>
      </c>
    </row>
    <row r="1202" spans="1:8">
      <c r="A1202" s="10" t="s">
        <v>38</v>
      </c>
      <c r="B1202" s="9">
        <f t="shared" si="1459"/>
        <v>2091</v>
      </c>
      <c r="G1202" s="10" t="s">
        <v>49</v>
      </c>
      <c r="H1202" s="14" t="str">
        <f t="shared" ref="H1202" si="1495">"24.12."&amp;B1202</f>
        <v>24.12.2091</v>
      </c>
    </row>
    <row r="1203" spans="1:8">
      <c r="A1203" s="10" t="s">
        <v>69</v>
      </c>
      <c r="B1203" s="9">
        <f t="shared" si="1459"/>
        <v>2091</v>
      </c>
      <c r="G1203" s="10" t="s">
        <v>48</v>
      </c>
      <c r="H1203" s="14" t="str">
        <f t="shared" ref="H1203" si="1496">"25.12."&amp;B1203</f>
        <v>25.12.2091</v>
      </c>
    </row>
    <row r="1204" spans="1:8">
      <c r="A1204" s="10" t="s">
        <v>70</v>
      </c>
      <c r="B1204" s="9">
        <f t="shared" si="1459"/>
        <v>2091</v>
      </c>
      <c r="G1204" s="10" t="s">
        <v>48</v>
      </c>
      <c r="H1204" s="14" t="str">
        <f t="shared" ref="H1204" si="1497">"26.12."&amp;B1204</f>
        <v>26.12.2091</v>
      </c>
    </row>
    <row r="1205" spans="1:8">
      <c r="A1205" s="10" t="s">
        <v>39</v>
      </c>
      <c r="B1205" s="9">
        <f t="shared" si="1459"/>
        <v>2091</v>
      </c>
      <c r="G1205" s="10" t="s">
        <v>49</v>
      </c>
      <c r="H1205" s="14" t="str">
        <f t="shared" ref="H1205" si="1498">"31.12."&amp;B1205</f>
        <v>31.12.2091</v>
      </c>
    </row>
    <row r="1206" spans="1:8">
      <c r="A1206" s="10" t="s">
        <v>61</v>
      </c>
      <c r="B1206" s="9">
        <f t="shared" si="1459"/>
        <v>2092</v>
      </c>
      <c r="C1206" s="10"/>
      <c r="D1206" s="10"/>
      <c r="E1206" s="10"/>
      <c r="F1206" s="10"/>
      <c r="G1206" s="10" t="s">
        <v>48</v>
      </c>
      <c r="H1206" s="14" t="str">
        <f t="shared" ref="H1206" si="1499">"01.01."&amp;B1206</f>
        <v>01.01.2092</v>
      </c>
    </row>
    <row r="1207" spans="1:8">
      <c r="A1207" s="10" t="s">
        <v>32</v>
      </c>
      <c r="B1207" s="9">
        <f t="shared" si="1459"/>
        <v>2092</v>
      </c>
      <c r="C1207" s="10"/>
      <c r="D1207" s="10"/>
      <c r="E1207" s="10"/>
      <c r="F1207" s="10"/>
      <c r="G1207" s="10" t="s">
        <v>48</v>
      </c>
      <c r="H1207" s="14" t="str">
        <f t="shared" ref="H1207" si="1500">"06.01."&amp;B1207</f>
        <v>06.01.2092</v>
      </c>
    </row>
    <row r="1208" spans="1:8">
      <c r="A1208" s="10" t="s">
        <v>62</v>
      </c>
      <c r="B1208" s="9">
        <f t="shared" si="1459"/>
        <v>2092</v>
      </c>
      <c r="C1208" s="10"/>
      <c r="D1208" s="10"/>
      <c r="E1208" s="10"/>
      <c r="F1208" s="10"/>
      <c r="G1208" s="10" t="s">
        <v>49</v>
      </c>
      <c r="H1208" s="14">
        <f t="shared" ref="H1208" si="1501">+H1210-4</f>
        <v>70214</v>
      </c>
    </row>
    <row r="1209" spans="1:8">
      <c r="A1209" s="10" t="s">
        <v>33</v>
      </c>
      <c r="B1209" s="9">
        <f t="shared" si="1459"/>
        <v>2092</v>
      </c>
      <c r="G1209" s="10" t="s">
        <v>48</v>
      </c>
      <c r="H1209" s="15">
        <f t="shared" ref="H1209" si="1502">+H1210-3</f>
        <v>70215</v>
      </c>
    </row>
    <row r="1210" spans="1:8">
      <c r="A1210" s="10" t="s">
        <v>64</v>
      </c>
      <c r="B1210" s="9">
        <f t="shared" si="1459"/>
        <v>2092</v>
      </c>
      <c r="C1210" s="11">
        <f t="shared" ref="C1210" si="1503">INT(B1210/100)</f>
        <v>20</v>
      </c>
      <c r="D1210" s="10">
        <f t="shared" ref="D1210" si="1504">MOD(19*MOD(B1210,19)+C1210-INT(C1210/4)-INT((C1210-INT((C1210+8)/25)+1)/3)+15,30)</f>
        <v>2</v>
      </c>
      <c r="E1210" s="10">
        <f t="shared" ref="E1210" si="1505">MOD(32+2*MOD(C1210,4)+2*INT(MOD(B1210,100)/4)-D1210-MOD(MOD(B1210,100),4),7)</f>
        <v>6</v>
      </c>
      <c r="F1210" s="16">
        <f t="shared" ref="F1210" si="1506">D1210+E1210-7*INT((MOD(B1210,19)+11*D1210+22*E1210)/451)+22</f>
        <v>30</v>
      </c>
      <c r="G1210" s="16" t="s">
        <v>65</v>
      </c>
      <c r="H1210" s="17" t="str">
        <f t="shared" ref="H1210" si="1507">TEXT(IF(F1210-31 &lt; 1,F1210,F1210-31),"0#")&amp;"."&amp;IF(F1210 &gt; 31,"04.","03.")&amp;B1210</f>
        <v>30.03.2092</v>
      </c>
    </row>
    <row r="1211" spans="1:8">
      <c r="A1211" s="10" t="s">
        <v>34</v>
      </c>
      <c r="B1211" s="9">
        <f t="shared" si="1459"/>
        <v>2092</v>
      </c>
      <c r="G1211" s="10" t="s">
        <v>48</v>
      </c>
      <c r="H1211" s="15">
        <f t="shared" ref="H1211" si="1508">+H1210+1</f>
        <v>70219</v>
      </c>
    </row>
    <row r="1212" spans="1:8">
      <c r="A1212" s="10" t="s">
        <v>66</v>
      </c>
      <c r="B1212" s="9">
        <f t="shared" si="1459"/>
        <v>2092</v>
      </c>
      <c r="G1212" s="10" t="s">
        <v>48</v>
      </c>
      <c r="H1212" s="14" t="str">
        <f t="shared" ref="H1212" si="1509">"01.05."&amp;B1212</f>
        <v>01.05.2092</v>
      </c>
    </row>
    <row r="1213" spans="1:8">
      <c r="A1213" s="10" t="s">
        <v>67</v>
      </c>
      <c r="B1213" s="9">
        <f t="shared" si="1459"/>
        <v>2092</v>
      </c>
      <c r="G1213" s="10" t="s">
        <v>48</v>
      </c>
      <c r="H1213" s="15">
        <f t="shared" ref="H1213" si="1510">+H1210+39</f>
        <v>70257</v>
      </c>
    </row>
    <row r="1214" spans="1:8">
      <c r="A1214" s="10" t="s">
        <v>35</v>
      </c>
      <c r="B1214" s="9">
        <f t="shared" si="1459"/>
        <v>2092</v>
      </c>
      <c r="G1214" s="10" t="s">
        <v>48</v>
      </c>
      <c r="H1214" s="15">
        <f t="shared" ref="H1214" si="1511">+H1210+50</f>
        <v>70268</v>
      </c>
    </row>
    <row r="1215" spans="1:8">
      <c r="A1215" s="10" t="s">
        <v>36</v>
      </c>
      <c r="B1215" s="9">
        <f t="shared" si="1459"/>
        <v>2092</v>
      </c>
      <c r="G1215" s="10" t="s">
        <v>48</v>
      </c>
      <c r="H1215" s="15">
        <f t="shared" ref="H1215" si="1512">+H1210+60</f>
        <v>70278</v>
      </c>
    </row>
    <row r="1216" spans="1:8">
      <c r="A1216" s="10" t="s">
        <v>68</v>
      </c>
      <c r="B1216" s="9">
        <f t="shared" si="1459"/>
        <v>2092</v>
      </c>
      <c r="G1216" s="10" t="s">
        <v>48</v>
      </c>
      <c r="H1216" s="14" t="str">
        <f t="shared" ref="H1216" si="1513">"03.10."&amp;B1216</f>
        <v>03.10.2092</v>
      </c>
    </row>
    <row r="1217" spans="1:8">
      <c r="A1217" s="10" t="s">
        <v>37</v>
      </c>
      <c r="B1217" s="9">
        <f t="shared" si="1459"/>
        <v>2092</v>
      </c>
      <c r="G1217" s="10" t="s">
        <v>48</v>
      </c>
      <c r="H1217" s="14" t="str">
        <f t="shared" ref="H1217" si="1514">"01.11."&amp;B1217</f>
        <v>01.11.2092</v>
      </c>
    </row>
    <row r="1218" spans="1:8">
      <c r="A1218" s="10" t="s">
        <v>38</v>
      </c>
      <c r="B1218" s="9">
        <f t="shared" si="1459"/>
        <v>2092</v>
      </c>
      <c r="G1218" s="10" t="s">
        <v>49</v>
      </c>
      <c r="H1218" s="14" t="str">
        <f t="shared" ref="H1218" si="1515">"24.12."&amp;B1218</f>
        <v>24.12.2092</v>
      </c>
    </row>
    <row r="1219" spans="1:8">
      <c r="A1219" s="10" t="s">
        <v>69</v>
      </c>
      <c r="B1219" s="9">
        <f t="shared" si="1459"/>
        <v>2092</v>
      </c>
      <c r="G1219" s="10" t="s">
        <v>48</v>
      </c>
      <c r="H1219" s="14" t="str">
        <f t="shared" ref="H1219" si="1516">"25.12."&amp;B1219</f>
        <v>25.12.2092</v>
      </c>
    </row>
    <row r="1220" spans="1:8">
      <c r="A1220" s="10" t="s">
        <v>70</v>
      </c>
      <c r="B1220" s="9">
        <f t="shared" si="1459"/>
        <v>2092</v>
      </c>
      <c r="G1220" s="10" t="s">
        <v>48</v>
      </c>
      <c r="H1220" s="14" t="str">
        <f t="shared" ref="H1220" si="1517">"26.12."&amp;B1220</f>
        <v>26.12.2092</v>
      </c>
    </row>
    <row r="1221" spans="1:8">
      <c r="A1221" s="10" t="s">
        <v>39</v>
      </c>
      <c r="B1221" s="9">
        <f t="shared" si="1459"/>
        <v>2092</v>
      </c>
      <c r="G1221" s="10" t="s">
        <v>49</v>
      </c>
      <c r="H1221" s="14" t="str">
        <f t="shared" ref="H1221" si="1518">"31.12."&amp;B1221</f>
        <v>31.12.2092</v>
      </c>
    </row>
    <row r="1222" spans="1:8">
      <c r="A1222" s="10" t="s">
        <v>61</v>
      </c>
      <c r="B1222" s="9">
        <f t="shared" si="1459"/>
        <v>2093</v>
      </c>
      <c r="C1222" s="10"/>
      <c r="D1222" s="10"/>
      <c r="E1222" s="10"/>
      <c r="F1222" s="10"/>
      <c r="G1222" s="10" t="s">
        <v>48</v>
      </c>
      <c r="H1222" s="14" t="str">
        <f t="shared" ref="H1222" si="1519">"01.01."&amp;B1222</f>
        <v>01.01.2093</v>
      </c>
    </row>
    <row r="1223" spans="1:8">
      <c r="A1223" s="10" t="s">
        <v>32</v>
      </c>
      <c r="B1223" s="9">
        <f t="shared" si="1459"/>
        <v>2093</v>
      </c>
      <c r="C1223" s="10"/>
      <c r="D1223" s="10"/>
      <c r="E1223" s="10"/>
      <c r="F1223" s="10"/>
      <c r="G1223" s="10" t="s">
        <v>48</v>
      </c>
      <c r="H1223" s="14" t="str">
        <f t="shared" ref="H1223" si="1520">"06.01."&amp;B1223</f>
        <v>06.01.2093</v>
      </c>
    </row>
    <row r="1224" spans="1:8">
      <c r="A1224" s="10" t="s">
        <v>62</v>
      </c>
      <c r="B1224" s="9">
        <f t="shared" si="1459"/>
        <v>2093</v>
      </c>
      <c r="C1224" s="10"/>
      <c r="D1224" s="10"/>
      <c r="E1224" s="10"/>
      <c r="F1224" s="10"/>
      <c r="G1224" s="10" t="s">
        <v>49</v>
      </c>
      <c r="H1224" s="14">
        <f t="shared" ref="H1224" si="1521">+H1226-4</f>
        <v>70592</v>
      </c>
    </row>
    <row r="1225" spans="1:8">
      <c r="A1225" s="10" t="s">
        <v>33</v>
      </c>
      <c r="B1225" s="9">
        <f t="shared" si="1459"/>
        <v>2093</v>
      </c>
      <c r="G1225" s="10" t="s">
        <v>48</v>
      </c>
      <c r="H1225" s="15">
        <f t="shared" ref="H1225" si="1522">+H1226-3</f>
        <v>70593</v>
      </c>
    </row>
    <row r="1226" spans="1:8">
      <c r="A1226" s="10" t="s">
        <v>64</v>
      </c>
      <c r="B1226" s="9">
        <f t="shared" si="1459"/>
        <v>2093</v>
      </c>
      <c r="C1226" s="11">
        <f t="shared" ref="C1226" si="1523">INT(B1226/100)</f>
        <v>20</v>
      </c>
      <c r="D1226" s="10">
        <f t="shared" ref="D1226" si="1524">MOD(19*MOD(B1226,19)+C1226-INT(C1226/4)-INT((C1226-INT((C1226+8)/25)+1)/3)+15,30)</f>
        <v>21</v>
      </c>
      <c r="E1226" s="10">
        <f t="shared" ref="E1226" si="1525">MOD(32+2*MOD(C1226,4)+2*INT(MOD(B1226,100)/4)-D1226-MOD(MOD(B1226,100),4),7)</f>
        <v>0</v>
      </c>
      <c r="F1226" s="16">
        <f t="shared" ref="F1226" si="1526">D1226+E1226-7*INT((MOD(B1226,19)+11*D1226+22*E1226)/451)+22</f>
        <v>43</v>
      </c>
      <c r="G1226" s="16" t="s">
        <v>65</v>
      </c>
      <c r="H1226" s="17" t="str">
        <f t="shared" ref="H1226" si="1527">TEXT(IF(F1226-31 &lt; 1,F1226,F1226-31),"0#")&amp;"."&amp;IF(F1226 &gt; 31,"04.","03.")&amp;B1226</f>
        <v>12.04.2093</v>
      </c>
    </row>
    <row r="1227" spans="1:8">
      <c r="A1227" s="10" t="s">
        <v>34</v>
      </c>
      <c r="B1227" s="9">
        <f t="shared" si="1459"/>
        <v>2093</v>
      </c>
      <c r="G1227" s="10" t="s">
        <v>48</v>
      </c>
      <c r="H1227" s="15">
        <f t="shared" ref="H1227" si="1528">+H1226+1</f>
        <v>70597</v>
      </c>
    </row>
    <row r="1228" spans="1:8">
      <c r="A1228" s="10" t="s">
        <v>66</v>
      </c>
      <c r="B1228" s="9">
        <f t="shared" si="1459"/>
        <v>2093</v>
      </c>
      <c r="G1228" s="10" t="s">
        <v>48</v>
      </c>
      <c r="H1228" s="14" t="str">
        <f t="shared" ref="H1228" si="1529">"01.05."&amp;B1228</f>
        <v>01.05.2093</v>
      </c>
    </row>
    <row r="1229" spans="1:8">
      <c r="A1229" s="10" t="s">
        <v>67</v>
      </c>
      <c r="B1229" s="9">
        <f t="shared" si="1459"/>
        <v>2093</v>
      </c>
      <c r="G1229" s="10" t="s">
        <v>48</v>
      </c>
      <c r="H1229" s="15">
        <f t="shared" ref="H1229" si="1530">+H1226+39</f>
        <v>70635</v>
      </c>
    </row>
    <row r="1230" spans="1:8">
      <c r="A1230" s="10" t="s">
        <v>35</v>
      </c>
      <c r="B1230" s="9">
        <f t="shared" si="1459"/>
        <v>2093</v>
      </c>
      <c r="G1230" s="10" t="s">
        <v>48</v>
      </c>
      <c r="H1230" s="15">
        <f t="shared" ref="H1230" si="1531">+H1226+50</f>
        <v>70646</v>
      </c>
    </row>
    <row r="1231" spans="1:8">
      <c r="A1231" s="10" t="s">
        <v>36</v>
      </c>
      <c r="B1231" s="9">
        <f t="shared" si="1459"/>
        <v>2093</v>
      </c>
      <c r="G1231" s="10" t="s">
        <v>48</v>
      </c>
      <c r="H1231" s="15">
        <f t="shared" ref="H1231" si="1532">+H1226+60</f>
        <v>70656</v>
      </c>
    </row>
    <row r="1232" spans="1:8">
      <c r="A1232" s="10" t="s">
        <v>68</v>
      </c>
      <c r="B1232" s="9">
        <f t="shared" si="1459"/>
        <v>2093</v>
      </c>
      <c r="G1232" s="10" t="s">
        <v>48</v>
      </c>
      <c r="H1232" s="14" t="str">
        <f t="shared" ref="H1232" si="1533">"03.10."&amp;B1232</f>
        <v>03.10.2093</v>
      </c>
    </row>
    <row r="1233" spans="1:8">
      <c r="A1233" s="10" t="s">
        <v>37</v>
      </c>
      <c r="B1233" s="9">
        <f t="shared" si="1459"/>
        <v>2093</v>
      </c>
      <c r="G1233" s="10" t="s">
        <v>48</v>
      </c>
      <c r="H1233" s="14" t="str">
        <f t="shared" ref="H1233" si="1534">"01.11."&amp;B1233</f>
        <v>01.11.2093</v>
      </c>
    </row>
    <row r="1234" spans="1:8">
      <c r="A1234" s="10" t="s">
        <v>38</v>
      </c>
      <c r="B1234" s="9">
        <f t="shared" si="1459"/>
        <v>2093</v>
      </c>
      <c r="G1234" s="10" t="s">
        <v>49</v>
      </c>
      <c r="H1234" s="14" t="str">
        <f t="shared" ref="H1234" si="1535">"24.12."&amp;B1234</f>
        <v>24.12.2093</v>
      </c>
    </row>
    <row r="1235" spans="1:8">
      <c r="A1235" s="10" t="s">
        <v>69</v>
      </c>
      <c r="B1235" s="9">
        <f t="shared" si="1459"/>
        <v>2093</v>
      </c>
      <c r="G1235" s="10" t="s">
        <v>48</v>
      </c>
      <c r="H1235" s="14" t="str">
        <f t="shared" ref="H1235" si="1536">"25.12."&amp;B1235</f>
        <v>25.12.2093</v>
      </c>
    </row>
    <row r="1236" spans="1:8">
      <c r="A1236" s="10" t="s">
        <v>70</v>
      </c>
      <c r="B1236" s="9">
        <f t="shared" si="1459"/>
        <v>2093</v>
      </c>
      <c r="G1236" s="10" t="s">
        <v>48</v>
      </c>
      <c r="H1236" s="14" t="str">
        <f t="shared" ref="H1236" si="1537">"26.12."&amp;B1236</f>
        <v>26.12.2093</v>
      </c>
    </row>
    <row r="1237" spans="1:8">
      <c r="A1237" s="10" t="s">
        <v>39</v>
      </c>
      <c r="B1237" s="9">
        <f t="shared" si="1459"/>
        <v>2093</v>
      </c>
      <c r="G1237" s="10" t="s">
        <v>49</v>
      </c>
      <c r="H1237" s="14" t="str">
        <f t="shared" ref="H1237" si="1538">"31.12."&amp;B1237</f>
        <v>31.12.2093</v>
      </c>
    </row>
    <row r="1238" spans="1:8">
      <c r="A1238" s="10" t="s">
        <v>61</v>
      </c>
      <c r="B1238" s="9">
        <f t="shared" si="1459"/>
        <v>2094</v>
      </c>
      <c r="C1238" s="10"/>
      <c r="D1238" s="10"/>
      <c r="E1238" s="10"/>
      <c r="F1238" s="10"/>
      <c r="G1238" s="10" t="s">
        <v>48</v>
      </c>
      <c r="H1238" s="14" t="str">
        <f t="shared" ref="H1238" si="1539">"01.01."&amp;B1238</f>
        <v>01.01.2094</v>
      </c>
    </row>
    <row r="1239" spans="1:8">
      <c r="A1239" s="10" t="s">
        <v>32</v>
      </c>
      <c r="B1239" s="9">
        <f t="shared" ref="B1239:B1302" si="1540">+B1223+1</f>
        <v>2094</v>
      </c>
      <c r="C1239" s="10"/>
      <c r="D1239" s="10"/>
      <c r="E1239" s="10"/>
      <c r="F1239" s="10"/>
      <c r="G1239" s="10" t="s">
        <v>48</v>
      </c>
      <c r="H1239" s="14" t="str">
        <f t="shared" ref="H1239" si="1541">"06.01."&amp;B1239</f>
        <v>06.01.2094</v>
      </c>
    </row>
    <row r="1240" spans="1:8">
      <c r="A1240" s="10" t="s">
        <v>62</v>
      </c>
      <c r="B1240" s="9">
        <f t="shared" si="1540"/>
        <v>2094</v>
      </c>
      <c r="C1240" s="10"/>
      <c r="D1240" s="10"/>
      <c r="E1240" s="10"/>
      <c r="F1240" s="10"/>
      <c r="G1240" s="10" t="s">
        <v>49</v>
      </c>
      <c r="H1240" s="14">
        <f t="shared" ref="H1240" si="1542">+H1242-4</f>
        <v>70949</v>
      </c>
    </row>
    <row r="1241" spans="1:8">
      <c r="A1241" s="10" t="s">
        <v>33</v>
      </c>
      <c r="B1241" s="9">
        <f t="shared" si="1540"/>
        <v>2094</v>
      </c>
      <c r="G1241" s="10" t="s">
        <v>48</v>
      </c>
      <c r="H1241" s="15">
        <f t="shared" ref="H1241" si="1543">+H1242-3</f>
        <v>70950</v>
      </c>
    </row>
    <row r="1242" spans="1:8">
      <c r="A1242" s="10" t="s">
        <v>64</v>
      </c>
      <c r="B1242" s="9">
        <f t="shared" si="1540"/>
        <v>2094</v>
      </c>
      <c r="C1242" s="11">
        <f t="shared" ref="C1242" si="1544">INT(B1242/100)</f>
        <v>20</v>
      </c>
      <c r="D1242" s="10">
        <f t="shared" ref="D1242" si="1545">MOD(19*MOD(B1242,19)+C1242-INT(C1242/4)-INT((C1242-INT((C1242+8)/25)+1)/3)+15,30)</f>
        <v>10</v>
      </c>
      <c r="E1242" s="10">
        <f t="shared" ref="E1242" si="1546">MOD(32+2*MOD(C1242,4)+2*INT(MOD(B1242,100)/4)-D1242-MOD(MOD(B1242,100),4),7)</f>
        <v>3</v>
      </c>
      <c r="F1242" s="16">
        <f t="shared" ref="F1242" si="1547">D1242+E1242-7*INT((MOD(B1242,19)+11*D1242+22*E1242)/451)+22</f>
        <v>35</v>
      </c>
      <c r="G1242" s="16" t="s">
        <v>65</v>
      </c>
      <c r="H1242" s="17" t="str">
        <f t="shared" ref="H1242" si="1548">TEXT(IF(F1242-31 &lt; 1,F1242,F1242-31),"0#")&amp;"."&amp;IF(F1242 &gt; 31,"04.","03.")&amp;B1242</f>
        <v>04.04.2094</v>
      </c>
    </row>
    <row r="1243" spans="1:8">
      <c r="A1243" s="10" t="s">
        <v>34</v>
      </c>
      <c r="B1243" s="9">
        <f t="shared" si="1540"/>
        <v>2094</v>
      </c>
      <c r="G1243" s="10" t="s">
        <v>48</v>
      </c>
      <c r="H1243" s="15">
        <f t="shared" ref="H1243" si="1549">+H1242+1</f>
        <v>70954</v>
      </c>
    </row>
    <row r="1244" spans="1:8">
      <c r="A1244" s="10" t="s">
        <v>66</v>
      </c>
      <c r="B1244" s="9">
        <f t="shared" si="1540"/>
        <v>2094</v>
      </c>
      <c r="G1244" s="10" t="s">
        <v>48</v>
      </c>
      <c r="H1244" s="14" t="str">
        <f t="shared" ref="H1244" si="1550">"01.05."&amp;B1244</f>
        <v>01.05.2094</v>
      </c>
    </row>
    <row r="1245" spans="1:8">
      <c r="A1245" s="10" t="s">
        <v>67</v>
      </c>
      <c r="B1245" s="9">
        <f t="shared" si="1540"/>
        <v>2094</v>
      </c>
      <c r="G1245" s="10" t="s">
        <v>48</v>
      </c>
      <c r="H1245" s="15">
        <f t="shared" ref="H1245" si="1551">+H1242+39</f>
        <v>70992</v>
      </c>
    </row>
    <row r="1246" spans="1:8">
      <c r="A1246" s="10" t="s">
        <v>35</v>
      </c>
      <c r="B1246" s="9">
        <f t="shared" si="1540"/>
        <v>2094</v>
      </c>
      <c r="G1246" s="10" t="s">
        <v>48</v>
      </c>
      <c r="H1246" s="15">
        <f t="shared" ref="H1246" si="1552">+H1242+50</f>
        <v>71003</v>
      </c>
    </row>
    <row r="1247" spans="1:8">
      <c r="A1247" s="10" t="s">
        <v>36</v>
      </c>
      <c r="B1247" s="9">
        <f t="shared" si="1540"/>
        <v>2094</v>
      </c>
      <c r="G1247" s="10" t="s">
        <v>48</v>
      </c>
      <c r="H1247" s="15">
        <f t="shared" ref="H1247" si="1553">+H1242+60</f>
        <v>71013</v>
      </c>
    </row>
    <row r="1248" spans="1:8">
      <c r="A1248" s="10" t="s">
        <v>68</v>
      </c>
      <c r="B1248" s="9">
        <f t="shared" si="1540"/>
        <v>2094</v>
      </c>
      <c r="G1248" s="10" t="s">
        <v>48</v>
      </c>
      <c r="H1248" s="14" t="str">
        <f t="shared" ref="H1248" si="1554">"03.10."&amp;B1248</f>
        <v>03.10.2094</v>
      </c>
    </row>
    <row r="1249" spans="1:8">
      <c r="A1249" s="10" t="s">
        <v>37</v>
      </c>
      <c r="B1249" s="9">
        <f t="shared" si="1540"/>
        <v>2094</v>
      </c>
      <c r="G1249" s="10" t="s">
        <v>48</v>
      </c>
      <c r="H1249" s="14" t="str">
        <f t="shared" ref="H1249" si="1555">"01.11."&amp;B1249</f>
        <v>01.11.2094</v>
      </c>
    </row>
    <row r="1250" spans="1:8">
      <c r="A1250" s="10" t="s">
        <v>38</v>
      </c>
      <c r="B1250" s="9">
        <f t="shared" si="1540"/>
        <v>2094</v>
      </c>
      <c r="G1250" s="10" t="s">
        <v>49</v>
      </c>
      <c r="H1250" s="14" t="str">
        <f t="shared" ref="H1250" si="1556">"24.12."&amp;B1250</f>
        <v>24.12.2094</v>
      </c>
    </row>
    <row r="1251" spans="1:8">
      <c r="A1251" s="10" t="s">
        <v>69</v>
      </c>
      <c r="B1251" s="9">
        <f t="shared" si="1540"/>
        <v>2094</v>
      </c>
      <c r="G1251" s="10" t="s">
        <v>48</v>
      </c>
      <c r="H1251" s="14" t="str">
        <f t="shared" ref="H1251" si="1557">"25.12."&amp;B1251</f>
        <v>25.12.2094</v>
      </c>
    </row>
    <row r="1252" spans="1:8">
      <c r="A1252" s="10" t="s">
        <v>70</v>
      </c>
      <c r="B1252" s="9">
        <f t="shared" si="1540"/>
        <v>2094</v>
      </c>
      <c r="G1252" s="10" t="s">
        <v>48</v>
      </c>
      <c r="H1252" s="14" t="str">
        <f t="shared" ref="H1252" si="1558">"26.12."&amp;B1252</f>
        <v>26.12.2094</v>
      </c>
    </row>
    <row r="1253" spans="1:8">
      <c r="A1253" s="10" t="s">
        <v>39</v>
      </c>
      <c r="B1253" s="9">
        <f t="shared" si="1540"/>
        <v>2094</v>
      </c>
      <c r="G1253" s="10" t="s">
        <v>49</v>
      </c>
      <c r="H1253" s="14" t="str">
        <f t="shared" ref="H1253" si="1559">"31.12."&amp;B1253</f>
        <v>31.12.2094</v>
      </c>
    </row>
    <row r="1254" spans="1:8">
      <c r="A1254" s="10" t="s">
        <v>61</v>
      </c>
      <c r="B1254" s="9">
        <f t="shared" si="1540"/>
        <v>2095</v>
      </c>
      <c r="C1254" s="10"/>
      <c r="D1254" s="10"/>
      <c r="E1254" s="10"/>
      <c r="F1254" s="10"/>
      <c r="G1254" s="10" t="s">
        <v>48</v>
      </c>
      <c r="H1254" s="14" t="str">
        <f t="shared" ref="H1254" si="1560">"01.01."&amp;B1254</f>
        <v>01.01.2095</v>
      </c>
    </row>
    <row r="1255" spans="1:8">
      <c r="A1255" s="10" t="s">
        <v>32</v>
      </c>
      <c r="B1255" s="9">
        <f t="shared" si="1540"/>
        <v>2095</v>
      </c>
      <c r="C1255" s="10"/>
      <c r="D1255" s="10"/>
      <c r="E1255" s="10"/>
      <c r="F1255" s="10"/>
      <c r="G1255" s="10" t="s">
        <v>48</v>
      </c>
      <c r="H1255" s="14" t="str">
        <f t="shared" ref="H1255" si="1561">"06.01."&amp;B1255</f>
        <v>06.01.2095</v>
      </c>
    </row>
    <row r="1256" spans="1:8">
      <c r="A1256" s="10" t="s">
        <v>62</v>
      </c>
      <c r="B1256" s="9">
        <f t="shared" si="1540"/>
        <v>2095</v>
      </c>
      <c r="C1256" s="10"/>
      <c r="D1256" s="10"/>
      <c r="E1256" s="10"/>
      <c r="F1256" s="10"/>
      <c r="G1256" s="10" t="s">
        <v>49</v>
      </c>
      <c r="H1256" s="14">
        <f t="shared" ref="H1256" si="1562">+H1258-4</f>
        <v>71334</v>
      </c>
    </row>
    <row r="1257" spans="1:8">
      <c r="A1257" s="10" t="s">
        <v>33</v>
      </c>
      <c r="B1257" s="9">
        <f t="shared" si="1540"/>
        <v>2095</v>
      </c>
      <c r="G1257" s="10" t="s">
        <v>48</v>
      </c>
      <c r="H1257" s="15">
        <f t="shared" ref="H1257" si="1563">+H1258-3</f>
        <v>71335</v>
      </c>
    </row>
    <row r="1258" spans="1:8">
      <c r="A1258" s="10" t="s">
        <v>64</v>
      </c>
      <c r="B1258" s="9">
        <f t="shared" si="1540"/>
        <v>2095</v>
      </c>
      <c r="C1258" s="11">
        <f t="shared" ref="C1258" si="1564">INT(B1258/100)</f>
        <v>20</v>
      </c>
      <c r="D1258" s="10">
        <f t="shared" ref="D1258" si="1565">MOD(19*MOD(B1258,19)+C1258-INT(C1258/4)-INT((C1258-INT((C1258+8)/25)+1)/3)+15,30)</f>
        <v>29</v>
      </c>
      <c r="E1258" s="10">
        <f t="shared" ref="E1258" si="1566">MOD(32+2*MOD(C1258,4)+2*INT(MOD(B1258,100)/4)-D1258-MOD(MOD(B1258,100),4),7)</f>
        <v>4</v>
      </c>
      <c r="F1258" s="16">
        <f t="shared" ref="F1258" si="1567">D1258+E1258-7*INT((MOD(B1258,19)+11*D1258+22*E1258)/451)+22</f>
        <v>55</v>
      </c>
      <c r="G1258" s="16" t="s">
        <v>65</v>
      </c>
      <c r="H1258" s="17" t="str">
        <f t="shared" ref="H1258" si="1568">TEXT(IF(F1258-31 &lt; 1,F1258,F1258-31),"0#")&amp;"."&amp;IF(F1258 &gt; 31,"04.","03.")&amp;B1258</f>
        <v>24.04.2095</v>
      </c>
    </row>
    <row r="1259" spans="1:8">
      <c r="A1259" s="10" t="s">
        <v>34</v>
      </c>
      <c r="B1259" s="9">
        <f t="shared" si="1540"/>
        <v>2095</v>
      </c>
      <c r="G1259" s="10" t="s">
        <v>48</v>
      </c>
      <c r="H1259" s="15">
        <f t="shared" ref="H1259" si="1569">+H1258+1</f>
        <v>71339</v>
      </c>
    </row>
    <row r="1260" spans="1:8">
      <c r="A1260" s="10" t="s">
        <v>66</v>
      </c>
      <c r="B1260" s="9">
        <f t="shared" si="1540"/>
        <v>2095</v>
      </c>
      <c r="G1260" s="10" t="s">
        <v>48</v>
      </c>
      <c r="H1260" s="14" t="str">
        <f t="shared" ref="H1260" si="1570">"01.05."&amp;B1260</f>
        <v>01.05.2095</v>
      </c>
    </row>
    <row r="1261" spans="1:8">
      <c r="A1261" s="10" t="s">
        <v>67</v>
      </c>
      <c r="B1261" s="9">
        <f t="shared" si="1540"/>
        <v>2095</v>
      </c>
      <c r="G1261" s="10" t="s">
        <v>48</v>
      </c>
      <c r="H1261" s="15">
        <f t="shared" ref="H1261" si="1571">+H1258+39</f>
        <v>71377</v>
      </c>
    </row>
    <row r="1262" spans="1:8">
      <c r="A1262" s="10" t="s">
        <v>35</v>
      </c>
      <c r="B1262" s="9">
        <f t="shared" si="1540"/>
        <v>2095</v>
      </c>
      <c r="G1262" s="10" t="s">
        <v>48</v>
      </c>
      <c r="H1262" s="15">
        <f t="shared" ref="H1262" si="1572">+H1258+50</f>
        <v>71388</v>
      </c>
    </row>
    <row r="1263" spans="1:8">
      <c r="A1263" s="10" t="s">
        <v>36</v>
      </c>
      <c r="B1263" s="9">
        <f t="shared" si="1540"/>
        <v>2095</v>
      </c>
      <c r="G1263" s="10" t="s">
        <v>48</v>
      </c>
      <c r="H1263" s="15">
        <f t="shared" ref="H1263" si="1573">+H1258+60</f>
        <v>71398</v>
      </c>
    </row>
    <row r="1264" spans="1:8">
      <c r="A1264" s="10" t="s">
        <v>68</v>
      </c>
      <c r="B1264" s="9">
        <f t="shared" si="1540"/>
        <v>2095</v>
      </c>
      <c r="G1264" s="10" t="s">
        <v>48</v>
      </c>
      <c r="H1264" s="14" t="str">
        <f t="shared" ref="H1264" si="1574">"03.10."&amp;B1264</f>
        <v>03.10.2095</v>
      </c>
    </row>
    <row r="1265" spans="1:8">
      <c r="A1265" s="10" t="s">
        <v>37</v>
      </c>
      <c r="B1265" s="9">
        <f t="shared" si="1540"/>
        <v>2095</v>
      </c>
      <c r="G1265" s="10" t="s">
        <v>48</v>
      </c>
      <c r="H1265" s="14" t="str">
        <f t="shared" ref="H1265" si="1575">"01.11."&amp;B1265</f>
        <v>01.11.2095</v>
      </c>
    </row>
    <row r="1266" spans="1:8">
      <c r="A1266" s="10" t="s">
        <v>38</v>
      </c>
      <c r="B1266" s="9">
        <f t="shared" si="1540"/>
        <v>2095</v>
      </c>
      <c r="G1266" s="10" t="s">
        <v>49</v>
      </c>
      <c r="H1266" s="14" t="str">
        <f t="shared" ref="H1266" si="1576">"24.12."&amp;B1266</f>
        <v>24.12.2095</v>
      </c>
    </row>
    <row r="1267" spans="1:8">
      <c r="A1267" s="10" t="s">
        <v>69</v>
      </c>
      <c r="B1267" s="9">
        <f t="shared" si="1540"/>
        <v>2095</v>
      </c>
      <c r="G1267" s="10" t="s">
        <v>48</v>
      </c>
      <c r="H1267" s="14" t="str">
        <f t="shared" ref="H1267" si="1577">"25.12."&amp;B1267</f>
        <v>25.12.2095</v>
      </c>
    </row>
    <row r="1268" spans="1:8">
      <c r="A1268" s="10" t="s">
        <v>70</v>
      </c>
      <c r="B1268" s="9">
        <f t="shared" si="1540"/>
        <v>2095</v>
      </c>
      <c r="G1268" s="10" t="s">
        <v>48</v>
      </c>
      <c r="H1268" s="14" t="str">
        <f t="shared" ref="H1268" si="1578">"26.12."&amp;B1268</f>
        <v>26.12.2095</v>
      </c>
    </row>
    <row r="1269" spans="1:8">
      <c r="A1269" s="10" t="s">
        <v>39</v>
      </c>
      <c r="B1269" s="9">
        <f t="shared" si="1540"/>
        <v>2095</v>
      </c>
      <c r="G1269" s="10" t="s">
        <v>49</v>
      </c>
      <c r="H1269" s="14" t="str">
        <f t="shared" ref="H1269" si="1579">"31.12."&amp;B1269</f>
        <v>31.12.2095</v>
      </c>
    </row>
    <row r="1270" spans="1:8">
      <c r="A1270" s="10" t="s">
        <v>61</v>
      </c>
      <c r="B1270" s="9">
        <f t="shared" si="1540"/>
        <v>2096</v>
      </c>
      <c r="C1270" s="10"/>
      <c r="D1270" s="10"/>
      <c r="E1270" s="10"/>
      <c r="F1270" s="10"/>
      <c r="G1270" s="10" t="s">
        <v>48</v>
      </c>
      <c r="H1270" s="14" t="str">
        <f t="shared" ref="H1270" si="1580">"01.01."&amp;B1270</f>
        <v>01.01.2096</v>
      </c>
    </row>
    <row r="1271" spans="1:8">
      <c r="A1271" s="10" t="s">
        <v>32</v>
      </c>
      <c r="B1271" s="9">
        <f t="shared" si="1540"/>
        <v>2096</v>
      </c>
      <c r="C1271" s="10"/>
      <c r="D1271" s="10"/>
      <c r="E1271" s="10"/>
      <c r="F1271" s="10"/>
      <c r="G1271" s="10" t="s">
        <v>48</v>
      </c>
      <c r="H1271" s="14" t="str">
        <f t="shared" ref="H1271" si="1581">"06.01."&amp;B1271</f>
        <v>06.01.2096</v>
      </c>
    </row>
    <row r="1272" spans="1:8">
      <c r="A1272" s="10" t="s">
        <v>62</v>
      </c>
      <c r="B1272" s="9">
        <f t="shared" si="1540"/>
        <v>2096</v>
      </c>
      <c r="C1272" s="10"/>
      <c r="D1272" s="10"/>
      <c r="E1272" s="10"/>
      <c r="F1272" s="10"/>
      <c r="G1272" s="10" t="s">
        <v>49</v>
      </c>
      <c r="H1272" s="14">
        <f t="shared" ref="H1272" si="1582">+H1274-4</f>
        <v>71691</v>
      </c>
    </row>
    <row r="1273" spans="1:8">
      <c r="A1273" s="10" t="s">
        <v>33</v>
      </c>
      <c r="B1273" s="9">
        <f t="shared" si="1540"/>
        <v>2096</v>
      </c>
      <c r="G1273" s="10" t="s">
        <v>48</v>
      </c>
      <c r="H1273" s="15">
        <f t="shared" ref="H1273" si="1583">+H1274-3</f>
        <v>71692</v>
      </c>
    </row>
    <row r="1274" spans="1:8">
      <c r="A1274" s="10" t="s">
        <v>64</v>
      </c>
      <c r="B1274" s="9">
        <f t="shared" si="1540"/>
        <v>2096</v>
      </c>
      <c r="C1274" s="11">
        <f t="shared" ref="C1274" si="1584">INT(B1274/100)</f>
        <v>20</v>
      </c>
      <c r="D1274" s="10">
        <f t="shared" ref="D1274" si="1585">MOD(19*MOD(B1274,19)+C1274-INT(C1274/4)-INT((C1274-INT((C1274+8)/25)+1)/3)+15,30)</f>
        <v>18</v>
      </c>
      <c r="E1274" s="10">
        <f t="shared" ref="E1274" si="1586">MOD(32+2*MOD(C1274,4)+2*INT(MOD(B1274,100)/4)-D1274-MOD(MOD(B1274,100),4),7)</f>
        <v>6</v>
      </c>
      <c r="F1274" s="16">
        <f t="shared" ref="F1274" si="1587">D1274+E1274-7*INT((MOD(B1274,19)+11*D1274+22*E1274)/451)+22</f>
        <v>46</v>
      </c>
      <c r="G1274" s="16" t="s">
        <v>65</v>
      </c>
      <c r="H1274" s="17" t="str">
        <f t="shared" ref="H1274" si="1588">TEXT(IF(F1274-31 &lt; 1,F1274,F1274-31),"0#")&amp;"."&amp;IF(F1274 &gt; 31,"04.","03.")&amp;B1274</f>
        <v>15.04.2096</v>
      </c>
    </row>
    <row r="1275" spans="1:8">
      <c r="A1275" s="10" t="s">
        <v>34</v>
      </c>
      <c r="B1275" s="9">
        <f t="shared" si="1540"/>
        <v>2096</v>
      </c>
      <c r="G1275" s="10" t="s">
        <v>48</v>
      </c>
      <c r="H1275" s="15">
        <f t="shared" ref="H1275" si="1589">+H1274+1</f>
        <v>71696</v>
      </c>
    </row>
    <row r="1276" spans="1:8">
      <c r="A1276" s="10" t="s">
        <v>66</v>
      </c>
      <c r="B1276" s="9">
        <f t="shared" si="1540"/>
        <v>2096</v>
      </c>
      <c r="G1276" s="10" t="s">
        <v>48</v>
      </c>
      <c r="H1276" s="14" t="str">
        <f t="shared" ref="H1276" si="1590">"01.05."&amp;B1276</f>
        <v>01.05.2096</v>
      </c>
    </row>
    <row r="1277" spans="1:8">
      <c r="A1277" s="10" t="s">
        <v>67</v>
      </c>
      <c r="B1277" s="9">
        <f t="shared" si="1540"/>
        <v>2096</v>
      </c>
      <c r="G1277" s="10" t="s">
        <v>48</v>
      </c>
      <c r="H1277" s="15">
        <f t="shared" ref="H1277" si="1591">+H1274+39</f>
        <v>71734</v>
      </c>
    </row>
    <row r="1278" spans="1:8">
      <c r="A1278" s="10" t="s">
        <v>35</v>
      </c>
      <c r="B1278" s="9">
        <f t="shared" si="1540"/>
        <v>2096</v>
      </c>
      <c r="G1278" s="10" t="s">
        <v>48</v>
      </c>
      <c r="H1278" s="15">
        <f t="shared" ref="H1278" si="1592">+H1274+50</f>
        <v>71745</v>
      </c>
    </row>
    <row r="1279" spans="1:8">
      <c r="A1279" s="10" t="s">
        <v>36</v>
      </c>
      <c r="B1279" s="9">
        <f t="shared" si="1540"/>
        <v>2096</v>
      </c>
      <c r="G1279" s="10" t="s">
        <v>48</v>
      </c>
      <c r="H1279" s="15">
        <f t="shared" ref="H1279" si="1593">+H1274+60</f>
        <v>71755</v>
      </c>
    </row>
    <row r="1280" spans="1:8">
      <c r="A1280" s="10" t="s">
        <v>68</v>
      </c>
      <c r="B1280" s="9">
        <f t="shared" si="1540"/>
        <v>2096</v>
      </c>
      <c r="G1280" s="10" t="s">
        <v>48</v>
      </c>
      <c r="H1280" s="14" t="str">
        <f t="shared" ref="H1280" si="1594">"03.10."&amp;B1280</f>
        <v>03.10.2096</v>
      </c>
    </row>
    <row r="1281" spans="1:8">
      <c r="A1281" s="10" t="s">
        <v>37</v>
      </c>
      <c r="B1281" s="9">
        <f t="shared" si="1540"/>
        <v>2096</v>
      </c>
      <c r="G1281" s="10" t="s">
        <v>48</v>
      </c>
      <c r="H1281" s="14" t="str">
        <f t="shared" ref="H1281" si="1595">"01.11."&amp;B1281</f>
        <v>01.11.2096</v>
      </c>
    </row>
    <row r="1282" spans="1:8">
      <c r="A1282" s="10" t="s">
        <v>38</v>
      </c>
      <c r="B1282" s="9">
        <f t="shared" si="1540"/>
        <v>2096</v>
      </c>
      <c r="G1282" s="10" t="s">
        <v>49</v>
      </c>
      <c r="H1282" s="14" t="str">
        <f t="shared" ref="H1282" si="1596">"24.12."&amp;B1282</f>
        <v>24.12.2096</v>
      </c>
    </row>
    <row r="1283" spans="1:8">
      <c r="A1283" s="10" t="s">
        <v>69</v>
      </c>
      <c r="B1283" s="9">
        <f t="shared" si="1540"/>
        <v>2096</v>
      </c>
      <c r="G1283" s="10" t="s">
        <v>48</v>
      </c>
      <c r="H1283" s="14" t="str">
        <f t="shared" ref="H1283" si="1597">"25.12."&amp;B1283</f>
        <v>25.12.2096</v>
      </c>
    </row>
    <row r="1284" spans="1:8">
      <c r="A1284" s="10" t="s">
        <v>70</v>
      </c>
      <c r="B1284" s="9">
        <f t="shared" si="1540"/>
        <v>2096</v>
      </c>
      <c r="G1284" s="10" t="s">
        <v>48</v>
      </c>
      <c r="H1284" s="14" t="str">
        <f t="shared" ref="H1284" si="1598">"26.12."&amp;B1284</f>
        <v>26.12.2096</v>
      </c>
    </row>
    <row r="1285" spans="1:8">
      <c r="A1285" s="10" t="s">
        <v>39</v>
      </c>
      <c r="B1285" s="9">
        <f t="shared" si="1540"/>
        <v>2096</v>
      </c>
      <c r="G1285" s="10" t="s">
        <v>49</v>
      </c>
      <c r="H1285" s="14" t="str">
        <f t="shared" ref="H1285" si="1599">"31.12."&amp;B1285</f>
        <v>31.12.2096</v>
      </c>
    </row>
    <row r="1286" spans="1:8">
      <c r="A1286" s="10" t="s">
        <v>61</v>
      </c>
      <c r="B1286" s="9">
        <f t="shared" si="1540"/>
        <v>2097</v>
      </c>
      <c r="C1286" s="10"/>
      <c r="D1286" s="10"/>
      <c r="E1286" s="10"/>
      <c r="F1286" s="10"/>
      <c r="G1286" s="10" t="s">
        <v>48</v>
      </c>
      <c r="H1286" s="14" t="str">
        <f t="shared" ref="H1286" si="1600">"01.01."&amp;B1286</f>
        <v>01.01.2097</v>
      </c>
    </row>
    <row r="1287" spans="1:8">
      <c r="A1287" s="10" t="s">
        <v>32</v>
      </c>
      <c r="B1287" s="9">
        <f t="shared" si="1540"/>
        <v>2097</v>
      </c>
      <c r="C1287" s="10"/>
      <c r="D1287" s="10"/>
      <c r="E1287" s="10"/>
      <c r="F1287" s="10"/>
      <c r="G1287" s="10" t="s">
        <v>48</v>
      </c>
      <c r="H1287" s="14" t="str">
        <f t="shared" ref="H1287" si="1601">"06.01."&amp;B1287</f>
        <v>06.01.2097</v>
      </c>
    </row>
    <row r="1288" spans="1:8">
      <c r="A1288" s="10" t="s">
        <v>62</v>
      </c>
      <c r="B1288" s="9">
        <f t="shared" si="1540"/>
        <v>2097</v>
      </c>
      <c r="C1288" s="10"/>
      <c r="D1288" s="10"/>
      <c r="E1288" s="10"/>
      <c r="F1288" s="10"/>
      <c r="G1288" s="10" t="s">
        <v>49</v>
      </c>
      <c r="H1288" s="14">
        <f t="shared" ref="H1288" si="1602">+H1290-4</f>
        <v>72041</v>
      </c>
    </row>
    <row r="1289" spans="1:8">
      <c r="A1289" s="10" t="s">
        <v>33</v>
      </c>
      <c r="B1289" s="9">
        <f t="shared" si="1540"/>
        <v>2097</v>
      </c>
      <c r="G1289" s="10" t="s">
        <v>48</v>
      </c>
      <c r="H1289" s="15">
        <f t="shared" ref="H1289" si="1603">+H1290-3</f>
        <v>72042</v>
      </c>
    </row>
    <row r="1290" spans="1:8">
      <c r="A1290" s="10" t="s">
        <v>64</v>
      </c>
      <c r="B1290" s="9">
        <f t="shared" si="1540"/>
        <v>2097</v>
      </c>
      <c r="C1290" s="11">
        <f t="shared" ref="C1290" si="1604">INT(B1290/100)</f>
        <v>20</v>
      </c>
      <c r="D1290" s="10">
        <f t="shared" ref="D1290" si="1605">MOD(19*MOD(B1290,19)+C1290-INT(C1290/4)-INT((C1290-INT((C1290+8)/25)+1)/3)+15,30)</f>
        <v>7</v>
      </c>
      <c r="E1290" s="10">
        <f t="shared" ref="E1290" si="1606">MOD(32+2*MOD(C1290,4)+2*INT(MOD(B1290,100)/4)-D1290-MOD(MOD(B1290,100),4),7)</f>
        <v>2</v>
      </c>
      <c r="F1290" s="16">
        <f t="shared" ref="F1290" si="1607">D1290+E1290-7*INT((MOD(B1290,19)+11*D1290+22*E1290)/451)+22</f>
        <v>31</v>
      </c>
      <c r="G1290" s="16" t="s">
        <v>65</v>
      </c>
      <c r="H1290" s="17" t="str">
        <f t="shared" ref="H1290" si="1608">TEXT(IF(F1290-31 &lt; 1,F1290,F1290-31),"0#")&amp;"."&amp;IF(F1290 &gt; 31,"04.","03.")&amp;B1290</f>
        <v>31.03.2097</v>
      </c>
    </row>
    <row r="1291" spans="1:8">
      <c r="A1291" s="10" t="s">
        <v>34</v>
      </c>
      <c r="B1291" s="9">
        <f t="shared" si="1540"/>
        <v>2097</v>
      </c>
      <c r="G1291" s="10" t="s">
        <v>48</v>
      </c>
      <c r="H1291" s="15">
        <f t="shared" ref="H1291" si="1609">+H1290+1</f>
        <v>72046</v>
      </c>
    </row>
    <row r="1292" spans="1:8">
      <c r="A1292" s="10" t="s">
        <v>66</v>
      </c>
      <c r="B1292" s="9">
        <f t="shared" si="1540"/>
        <v>2097</v>
      </c>
      <c r="G1292" s="10" t="s">
        <v>48</v>
      </c>
      <c r="H1292" s="14" t="str">
        <f t="shared" ref="H1292" si="1610">"01.05."&amp;B1292</f>
        <v>01.05.2097</v>
      </c>
    </row>
    <row r="1293" spans="1:8">
      <c r="A1293" s="10" t="s">
        <v>67</v>
      </c>
      <c r="B1293" s="9">
        <f t="shared" si="1540"/>
        <v>2097</v>
      </c>
      <c r="G1293" s="10" t="s">
        <v>48</v>
      </c>
      <c r="H1293" s="15">
        <f t="shared" ref="H1293" si="1611">+H1290+39</f>
        <v>72084</v>
      </c>
    </row>
    <row r="1294" spans="1:8">
      <c r="A1294" s="10" t="s">
        <v>35</v>
      </c>
      <c r="B1294" s="9">
        <f t="shared" si="1540"/>
        <v>2097</v>
      </c>
      <c r="G1294" s="10" t="s">
        <v>48</v>
      </c>
      <c r="H1294" s="15">
        <f t="shared" ref="H1294" si="1612">+H1290+50</f>
        <v>72095</v>
      </c>
    </row>
    <row r="1295" spans="1:8">
      <c r="A1295" s="10" t="s">
        <v>36</v>
      </c>
      <c r="B1295" s="9">
        <f t="shared" si="1540"/>
        <v>2097</v>
      </c>
      <c r="G1295" s="10" t="s">
        <v>48</v>
      </c>
      <c r="H1295" s="15">
        <f t="shared" ref="H1295" si="1613">+H1290+60</f>
        <v>72105</v>
      </c>
    </row>
    <row r="1296" spans="1:8">
      <c r="A1296" s="10" t="s">
        <v>68</v>
      </c>
      <c r="B1296" s="9">
        <f t="shared" si="1540"/>
        <v>2097</v>
      </c>
      <c r="G1296" s="10" t="s">
        <v>48</v>
      </c>
      <c r="H1296" s="14" t="str">
        <f t="shared" ref="H1296" si="1614">"03.10."&amp;B1296</f>
        <v>03.10.2097</v>
      </c>
    </row>
    <row r="1297" spans="1:8">
      <c r="A1297" s="10" t="s">
        <v>37</v>
      </c>
      <c r="B1297" s="9">
        <f t="shared" si="1540"/>
        <v>2097</v>
      </c>
      <c r="G1297" s="10" t="s">
        <v>48</v>
      </c>
      <c r="H1297" s="14" t="str">
        <f t="shared" ref="H1297" si="1615">"01.11."&amp;B1297</f>
        <v>01.11.2097</v>
      </c>
    </row>
    <row r="1298" spans="1:8">
      <c r="A1298" s="10" t="s">
        <v>38</v>
      </c>
      <c r="B1298" s="9">
        <f t="shared" si="1540"/>
        <v>2097</v>
      </c>
      <c r="G1298" s="10" t="s">
        <v>49</v>
      </c>
      <c r="H1298" s="14" t="str">
        <f t="shared" ref="H1298" si="1616">"24.12."&amp;B1298</f>
        <v>24.12.2097</v>
      </c>
    </row>
    <row r="1299" spans="1:8">
      <c r="A1299" s="10" t="s">
        <v>69</v>
      </c>
      <c r="B1299" s="9">
        <f t="shared" si="1540"/>
        <v>2097</v>
      </c>
      <c r="G1299" s="10" t="s">
        <v>48</v>
      </c>
      <c r="H1299" s="14" t="str">
        <f t="shared" ref="H1299" si="1617">"25.12."&amp;B1299</f>
        <v>25.12.2097</v>
      </c>
    </row>
    <row r="1300" spans="1:8">
      <c r="A1300" s="10" t="s">
        <v>70</v>
      </c>
      <c r="B1300" s="9">
        <f t="shared" si="1540"/>
        <v>2097</v>
      </c>
      <c r="G1300" s="10" t="s">
        <v>48</v>
      </c>
      <c r="H1300" s="14" t="str">
        <f t="shared" ref="H1300" si="1618">"26.12."&amp;B1300</f>
        <v>26.12.2097</v>
      </c>
    </row>
    <row r="1301" spans="1:8">
      <c r="A1301" s="10" t="s">
        <v>39</v>
      </c>
      <c r="B1301" s="9">
        <f t="shared" si="1540"/>
        <v>2097</v>
      </c>
      <c r="G1301" s="10" t="s">
        <v>49</v>
      </c>
      <c r="H1301" s="14" t="str">
        <f t="shared" ref="H1301" si="1619">"31.12."&amp;B1301</f>
        <v>31.12.2097</v>
      </c>
    </row>
    <row r="1302" spans="1:8">
      <c r="A1302" s="10" t="s">
        <v>61</v>
      </c>
      <c r="B1302" s="9">
        <f t="shared" si="1540"/>
        <v>2098</v>
      </c>
      <c r="C1302" s="10"/>
      <c r="D1302" s="10"/>
      <c r="E1302" s="10"/>
      <c r="F1302" s="10"/>
      <c r="G1302" s="10" t="s">
        <v>48</v>
      </c>
      <c r="H1302" s="14" t="str">
        <f t="shared" ref="H1302" si="1620">"01.01."&amp;B1302</f>
        <v>01.01.2098</v>
      </c>
    </row>
    <row r="1303" spans="1:8">
      <c r="A1303" s="10" t="s">
        <v>32</v>
      </c>
      <c r="B1303" s="9">
        <f t="shared" ref="B1303:B1366" si="1621">+B1287+1</f>
        <v>2098</v>
      </c>
      <c r="C1303" s="10"/>
      <c r="D1303" s="10"/>
      <c r="E1303" s="10"/>
      <c r="F1303" s="10"/>
      <c r="G1303" s="10" t="s">
        <v>48</v>
      </c>
      <c r="H1303" s="14" t="str">
        <f t="shared" ref="H1303" si="1622">"06.01."&amp;B1303</f>
        <v>06.01.2098</v>
      </c>
    </row>
    <row r="1304" spans="1:8">
      <c r="A1304" s="10" t="s">
        <v>62</v>
      </c>
      <c r="B1304" s="9">
        <f t="shared" si="1621"/>
        <v>2098</v>
      </c>
      <c r="C1304" s="10"/>
      <c r="D1304" s="10"/>
      <c r="E1304" s="10"/>
      <c r="F1304" s="10"/>
      <c r="G1304" s="10" t="s">
        <v>49</v>
      </c>
      <c r="H1304" s="14">
        <f t="shared" ref="H1304" si="1623">+H1306-4</f>
        <v>72426</v>
      </c>
    </row>
    <row r="1305" spans="1:8">
      <c r="A1305" s="10" t="s">
        <v>33</v>
      </c>
      <c r="B1305" s="9">
        <f t="shared" si="1621"/>
        <v>2098</v>
      </c>
      <c r="G1305" s="10" t="s">
        <v>48</v>
      </c>
      <c r="H1305" s="15">
        <f t="shared" ref="H1305" si="1624">+H1306-3</f>
        <v>72427</v>
      </c>
    </row>
    <row r="1306" spans="1:8">
      <c r="A1306" s="10" t="s">
        <v>64</v>
      </c>
      <c r="B1306" s="9">
        <f t="shared" si="1621"/>
        <v>2098</v>
      </c>
      <c r="C1306" s="11">
        <f t="shared" ref="C1306" si="1625">INT(B1306/100)</f>
        <v>20</v>
      </c>
      <c r="D1306" s="10">
        <f t="shared" ref="D1306" si="1626">MOD(19*MOD(B1306,19)+C1306-INT(C1306/4)-INT((C1306-INT((C1306+8)/25)+1)/3)+15,30)</f>
        <v>26</v>
      </c>
      <c r="E1306" s="10">
        <f t="shared" ref="E1306" si="1627">MOD(32+2*MOD(C1306,4)+2*INT(MOD(B1306,100)/4)-D1306-MOD(MOD(B1306,100),4),7)</f>
        <v>3</v>
      </c>
      <c r="F1306" s="16">
        <f t="shared" ref="F1306" si="1628">D1306+E1306-7*INT((MOD(B1306,19)+11*D1306+22*E1306)/451)+22</f>
        <v>51</v>
      </c>
      <c r="G1306" s="16" t="s">
        <v>65</v>
      </c>
      <c r="H1306" s="17" t="str">
        <f t="shared" ref="H1306" si="1629">TEXT(IF(F1306-31 &lt; 1,F1306,F1306-31),"0#")&amp;"."&amp;IF(F1306 &gt; 31,"04.","03.")&amp;B1306</f>
        <v>20.04.2098</v>
      </c>
    </row>
    <row r="1307" spans="1:8">
      <c r="A1307" s="10" t="s">
        <v>34</v>
      </c>
      <c r="B1307" s="9">
        <f t="shared" si="1621"/>
        <v>2098</v>
      </c>
      <c r="G1307" s="10" t="s">
        <v>48</v>
      </c>
      <c r="H1307" s="15">
        <f t="shared" ref="H1307" si="1630">+H1306+1</f>
        <v>72431</v>
      </c>
    </row>
    <row r="1308" spans="1:8">
      <c r="A1308" s="10" t="s">
        <v>66</v>
      </c>
      <c r="B1308" s="9">
        <f t="shared" si="1621"/>
        <v>2098</v>
      </c>
      <c r="G1308" s="10" t="s">
        <v>48</v>
      </c>
      <c r="H1308" s="14" t="str">
        <f t="shared" ref="H1308" si="1631">"01.05."&amp;B1308</f>
        <v>01.05.2098</v>
      </c>
    </row>
    <row r="1309" spans="1:8">
      <c r="A1309" s="10" t="s">
        <v>67</v>
      </c>
      <c r="B1309" s="9">
        <f t="shared" si="1621"/>
        <v>2098</v>
      </c>
      <c r="G1309" s="10" t="s">
        <v>48</v>
      </c>
      <c r="H1309" s="15">
        <f t="shared" ref="H1309" si="1632">+H1306+39</f>
        <v>72469</v>
      </c>
    </row>
    <row r="1310" spans="1:8">
      <c r="A1310" s="10" t="s">
        <v>35</v>
      </c>
      <c r="B1310" s="9">
        <f t="shared" si="1621"/>
        <v>2098</v>
      </c>
      <c r="G1310" s="10" t="s">
        <v>48</v>
      </c>
      <c r="H1310" s="15">
        <f t="shared" ref="H1310" si="1633">+H1306+50</f>
        <v>72480</v>
      </c>
    </row>
    <row r="1311" spans="1:8">
      <c r="A1311" s="10" t="s">
        <v>36</v>
      </c>
      <c r="B1311" s="9">
        <f t="shared" si="1621"/>
        <v>2098</v>
      </c>
      <c r="G1311" s="10" t="s">
        <v>48</v>
      </c>
      <c r="H1311" s="15">
        <f t="shared" ref="H1311" si="1634">+H1306+60</f>
        <v>72490</v>
      </c>
    </row>
    <row r="1312" spans="1:8">
      <c r="A1312" s="10" t="s">
        <v>68</v>
      </c>
      <c r="B1312" s="9">
        <f t="shared" si="1621"/>
        <v>2098</v>
      </c>
      <c r="G1312" s="10" t="s">
        <v>48</v>
      </c>
      <c r="H1312" s="14" t="str">
        <f t="shared" ref="H1312" si="1635">"03.10."&amp;B1312</f>
        <v>03.10.2098</v>
      </c>
    </row>
    <row r="1313" spans="1:8">
      <c r="A1313" s="10" t="s">
        <v>37</v>
      </c>
      <c r="B1313" s="9">
        <f t="shared" si="1621"/>
        <v>2098</v>
      </c>
      <c r="G1313" s="10" t="s">
        <v>48</v>
      </c>
      <c r="H1313" s="14" t="str">
        <f t="shared" ref="H1313" si="1636">"01.11."&amp;B1313</f>
        <v>01.11.2098</v>
      </c>
    </row>
    <row r="1314" spans="1:8">
      <c r="A1314" s="10" t="s">
        <v>38</v>
      </c>
      <c r="B1314" s="9">
        <f t="shared" si="1621"/>
        <v>2098</v>
      </c>
      <c r="G1314" s="10" t="s">
        <v>49</v>
      </c>
      <c r="H1314" s="14" t="str">
        <f t="shared" ref="H1314" si="1637">"24.12."&amp;B1314</f>
        <v>24.12.2098</v>
      </c>
    </row>
    <row r="1315" spans="1:8">
      <c r="A1315" s="10" t="s">
        <v>69</v>
      </c>
      <c r="B1315" s="9">
        <f t="shared" si="1621"/>
        <v>2098</v>
      </c>
      <c r="G1315" s="10" t="s">
        <v>48</v>
      </c>
      <c r="H1315" s="14" t="str">
        <f t="shared" ref="H1315" si="1638">"25.12."&amp;B1315</f>
        <v>25.12.2098</v>
      </c>
    </row>
    <row r="1316" spans="1:8">
      <c r="A1316" s="10" t="s">
        <v>70</v>
      </c>
      <c r="B1316" s="9">
        <f t="shared" si="1621"/>
        <v>2098</v>
      </c>
      <c r="G1316" s="10" t="s">
        <v>48</v>
      </c>
      <c r="H1316" s="14" t="str">
        <f t="shared" ref="H1316" si="1639">"26.12."&amp;B1316</f>
        <v>26.12.2098</v>
      </c>
    </row>
    <row r="1317" spans="1:8">
      <c r="A1317" s="10" t="s">
        <v>39</v>
      </c>
      <c r="B1317" s="9">
        <f t="shared" si="1621"/>
        <v>2098</v>
      </c>
      <c r="G1317" s="10" t="s">
        <v>49</v>
      </c>
      <c r="H1317" s="14" t="str">
        <f t="shared" ref="H1317" si="1640">"31.12."&amp;B1317</f>
        <v>31.12.2098</v>
      </c>
    </row>
    <row r="1318" spans="1:8">
      <c r="A1318" s="10" t="s">
        <v>61</v>
      </c>
      <c r="B1318" s="9">
        <f t="shared" si="1621"/>
        <v>2099</v>
      </c>
      <c r="C1318" s="10"/>
      <c r="D1318" s="10"/>
      <c r="E1318" s="10"/>
      <c r="F1318" s="10"/>
      <c r="G1318" s="10" t="s">
        <v>48</v>
      </c>
      <c r="H1318" s="14" t="str">
        <f t="shared" ref="H1318" si="1641">"01.01."&amp;B1318</f>
        <v>01.01.2099</v>
      </c>
    </row>
    <row r="1319" spans="1:8">
      <c r="A1319" s="10" t="s">
        <v>32</v>
      </c>
      <c r="B1319" s="9">
        <f t="shared" si="1621"/>
        <v>2099</v>
      </c>
      <c r="C1319" s="10"/>
      <c r="D1319" s="10"/>
      <c r="E1319" s="10"/>
      <c r="F1319" s="10"/>
      <c r="G1319" s="10" t="s">
        <v>48</v>
      </c>
      <c r="H1319" s="14" t="str">
        <f t="shared" ref="H1319" si="1642">"06.01."&amp;B1319</f>
        <v>06.01.2099</v>
      </c>
    </row>
    <row r="1320" spans="1:8">
      <c r="A1320" s="10" t="s">
        <v>62</v>
      </c>
      <c r="B1320" s="9">
        <f t="shared" si="1621"/>
        <v>2099</v>
      </c>
      <c r="C1320" s="10"/>
      <c r="D1320" s="10"/>
      <c r="E1320" s="10"/>
      <c r="F1320" s="10"/>
      <c r="G1320" s="10" t="s">
        <v>49</v>
      </c>
      <c r="H1320" s="14">
        <f t="shared" ref="H1320" si="1643">+H1322-4</f>
        <v>72783</v>
      </c>
    </row>
    <row r="1321" spans="1:8">
      <c r="A1321" s="10" t="s">
        <v>33</v>
      </c>
      <c r="B1321" s="9">
        <f t="shared" si="1621"/>
        <v>2099</v>
      </c>
      <c r="G1321" s="10" t="s">
        <v>48</v>
      </c>
      <c r="H1321" s="15">
        <f t="shared" ref="H1321" si="1644">+H1322-3</f>
        <v>72784</v>
      </c>
    </row>
    <row r="1322" spans="1:8">
      <c r="A1322" s="10" t="s">
        <v>64</v>
      </c>
      <c r="B1322" s="9">
        <f t="shared" si="1621"/>
        <v>2099</v>
      </c>
      <c r="C1322" s="11">
        <f t="shared" ref="C1322" si="1645">INT(B1322/100)</f>
        <v>20</v>
      </c>
      <c r="D1322" s="10">
        <f t="shared" ref="D1322" si="1646">MOD(19*MOD(B1322,19)+C1322-INT(C1322/4)-INT((C1322-INT((C1322+8)/25)+1)/3)+15,30)</f>
        <v>15</v>
      </c>
      <c r="E1322" s="10">
        <f t="shared" ref="E1322" si="1647">MOD(32+2*MOD(C1322,4)+2*INT(MOD(B1322,100)/4)-D1322-MOD(MOD(B1322,100),4),7)</f>
        <v>6</v>
      </c>
      <c r="F1322" s="16">
        <f t="shared" ref="F1322" si="1648">D1322+E1322-7*INT((MOD(B1322,19)+11*D1322+22*E1322)/451)+22</f>
        <v>43</v>
      </c>
      <c r="G1322" s="16" t="s">
        <v>65</v>
      </c>
      <c r="H1322" s="17" t="str">
        <f t="shared" ref="H1322" si="1649">TEXT(IF(F1322-31 &lt; 1,F1322,F1322-31),"0#")&amp;"."&amp;IF(F1322 &gt; 31,"04.","03.")&amp;B1322</f>
        <v>12.04.2099</v>
      </c>
    </row>
    <row r="1323" spans="1:8">
      <c r="A1323" s="10" t="s">
        <v>34</v>
      </c>
      <c r="B1323" s="9">
        <f t="shared" si="1621"/>
        <v>2099</v>
      </c>
      <c r="G1323" s="10" t="s">
        <v>48</v>
      </c>
      <c r="H1323" s="15">
        <f t="shared" ref="H1323" si="1650">+H1322+1</f>
        <v>72788</v>
      </c>
    </row>
    <row r="1324" spans="1:8">
      <c r="A1324" s="10" t="s">
        <v>66</v>
      </c>
      <c r="B1324" s="9">
        <f t="shared" si="1621"/>
        <v>2099</v>
      </c>
      <c r="G1324" s="10" t="s">
        <v>48</v>
      </c>
      <c r="H1324" s="14" t="str">
        <f t="shared" ref="H1324" si="1651">"01.05."&amp;B1324</f>
        <v>01.05.2099</v>
      </c>
    </row>
    <row r="1325" spans="1:8">
      <c r="A1325" s="10" t="s">
        <v>67</v>
      </c>
      <c r="B1325" s="9">
        <f t="shared" si="1621"/>
        <v>2099</v>
      </c>
      <c r="G1325" s="10" t="s">
        <v>48</v>
      </c>
      <c r="H1325" s="15">
        <f t="shared" ref="H1325" si="1652">+H1322+39</f>
        <v>72826</v>
      </c>
    </row>
    <row r="1326" spans="1:8">
      <c r="A1326" s="10" t="s">
        <v>35</v>
      </c>
      <c r="B1326" s="9">
        <f t="shared" si="1621"/>
        <v>2099</v>
      </c>
      <c r="G1326" s="10" t="s">
        <v>48</v>
      </c>
      <c r="H1326" s="15">
        <f t="shared" ref="H1326" si="1653">+H1322+50</f>
        <v>72837</v>
      </c>
    </row>
    <row r="1327" spans="1:8">
      <c r="A1327" s="10" t="s">
        <v>36</v>
      </c>
      <c r="B1327" s="9">
        <f t="shared" si="1621"/>
        <v>2099</v>
      </c>
      <c r="G1327" s="10" t="s">
        <v>48</v>
      </c>
      <c r="H1327" s="15">
        <f t="shared" ref="H1327" si="1654">+H1322+60</f>
        <v>72847</v>
      </c>
    </row>
    <row r="1328" spans="1:8">
      <c r="A1328" s="10" t="s">
        <v>68</v>
      </c>
      <c r="B1328" s="9">
        <f t="shared" si="1621"/>
        <v>2099</v>
      </c>
      <c r="G1328" s="10" t="s">
        <v>48</v>
      </c>
      <c r="H1328" s="14" t="str">
        <f t="shared" ref="H1328" si="1655">"03.10."&amp;B1328</f>
        <v>03.10.2099</v>
      </c>
    </row>
    <row r="1329" spans="1:8">
      <c r="A1329" s="10" t="s">
        <v>37</v>
      </c>
      <c r="B1329" s="9">
        <f t="shared" si="1621"/>
        <v>2099</v>
      </c>
      <c r="G1329" s="10" t="s">
        <v>48</v>
      </c>
      <c r="H1329" s="14" t="str">
        <f t="shared" ref="H1329" si="1656">"01.11."&amp;B1329</f>
        <v>01.11.2099</v>
      </c>
    </row>
    <row r="1330" spans="1:8">
      <c r="A1330" s="10" t="s">
        <v>38</v>
      </c>
      <c r="B1330" s="9">
        <f t="shared" si="1621"/>
        <v>2099</v>
      </c>
      <c r="G1330" s="10" t="s">
        <v>49</v>
      </c>
      <c r="H1330" s="14" t="str">
        <f t="shared" ref="H1330" si="1657">"24.12."&amp;B1330</f>
        <v>24.12.2099</v>
      </c>
    </row>
    <row r="1331" spans="1:8">
      <c r="A1331" s="10" t="s">
        <v>69</v>
      </c>
      <c r="B1331" s="9">
        <f t="shared" si="1621"/>
        <v>2099</v>
      </c>
      <c r="G1331" s="10" t="s">
        <v>48</v>
      </c>
      <c r="H1331" s="14" t="str">
        <f t="shared" ref="H1331" si="1658">"25.12."&amp;B1331</f>
        <v>25.12.2099</v>
      </c>
    </row>
    <row r="1332" spans="1:8">
      <c r="A1332" s="10" t="s">
        <v>70</v>
      </c>
      <c r="B1332" s="9">
        <f t="shared" si="1621"/>
        <v>2099</v>
      </c>
      <c r="G1332" s="10" t="s">
        <v>48</v>
      </c>
      <c r="H1332" s="14" t="str">
        <f t="shared" ref="H1332" si="1659">"26.12."&amp;B1332</f>
        <v>26.12.2099</v>
      </c>
    </row>
    <row r="1333" spans="1:8">
      <c r="A1333" s="10" t="s">
        <v>39</v>
      </c>
      <c r="B1333" s="9">
        <f t="shared" si="1621"/>
        <v>2099</v>
      </c>
      <c r="G1333" s="10" t="s">
        <v>49</v>
      </c>
      <c r="H1333" s="14" t="str">
        <f t="shared" ref="H1333" si="1660">"31.12."&amp;B1333</f>
        <v>31.12.2099</v>
      </c>
    </row>
    <row r="1334" spans="1:8">
      <c r="A1334" s="10" t="s">
        <v>61</v>
      </c>
      <c r="B1334" s="9">
        <f t="shared" si="1621"/>
        <v>2100</v>
      </c>
      <c r="C1334" s="10"/>
      <c r="D1334" s="10"/>
      <c r="E1334" s="10"/>
      <c r="F1334" s="10"/>
      <c r="G1334" s="10" t="s">
        <v>48</v>
      </c>
      <c r="H1334" s="14" t="str">
        <f t="shared" ref="H1334" si="1661">"01.01."&amp;B1334</f>
        <v>01.01.2100</v>
      </c>
    </row>
    <row r="1335" spans="1:8">
      <c r="A1335" s="10" t="s">
        <v>32</v>
      </c>
      <c r="B1335" s="9">
        <f t="shared" si="1621"/>
        <v>2100</v>
      </c>
      <c r="C1335" s="10"/>
      <c r="D1335" s="10"/>
      <c r="E1335" s="10"/>
      <c r="F1335" s="10"/>
      <c r="G1335" s="10" t="s">
        <v>48</v>
      </c>
      <c r="H1335" s="14" t="str">
        <f t="shared" ref="H1335" si="1662">"06.01."&amp;B1335</f>
        <v>06.01.2100</v>
      </c>
    </row>
    <row r="1336" spans="1:8">
      <c r="A1336" s="10" t="s">
        <v>62</v>
      </c>
      <c r="B1336" s="9">
        <f t="shared" si="1621"/>
        <v>2100</v>
      </c>
      <c r="C1336" s="10"/>
      <c r="D1336" s="10"/>
      <c r="E1336" s="10"/>
      <c r="F1336" s="10"/>
      <c r="G1336" s="10" t="s">
        <v>49</v>
      </c>
      <c r="H1336" s="14">
        <f t="shared" ref="H1336" si="1663">+H1338-4</f>
        <v>73133</v>
      </c>
    </row>
    <row r="1337" spans="1:8">
      <c r="A1337" s="10" t="s">
        <v>33</v>
      </c>
      <c r="B1337" s="9">
        <f t="shared" si="1621"/>
        <v>2100</v>
      </c>
      <c r="G1337" s="10" t="s">
        <v>48</v>
      </c>
      <c r="H1337" s="15">
        <f t="shared" ref="H1337" si="1664">+H1338-3</f>
        <v>73134</v>
      </c>
    </row>
    <row r="1338" spans="1:8">
      <c r="A1338" s="10" t="s">
        <v>64</v>
      </c>
      <c r="B1338" s="9">
        <f t="shared" si="1621"/>
        <v>2100</v>
      </c>
      <c r="C1338" s="11">
        <f t="shared" ref="C1338" si="1665">INT(B1338/100)</f>
        <v>21</v>
      </c>
      <c r="D1338" s="10">
        <f t="shared" ref="D1338" si="1666">MOD(19*MOD(B1338,19)+C1338-INT(C1338/4)-INT((C1338-INT((C1338+8)/25)+1)/3)+15,30)</f>
        <v>4</v>
      </c>
      <c r="E1338" s="10">
        <f t="shared" ref="E1338" si="1667">MOD(32+2*MOD(C1338,4)+2*INT(MOD(B1338,100)/4)-D1338-MOD(MOD(B1338,100),4),7)</f>
        <v>2</v>
      </c>
      <c r="F1338" s="16">
        <f t="shared" ref="F1338" si="1668">D1338+E1338-7*INT((MOD(B1338,19)+11*D1338+22*E1338)/451)+22</f>
        <v>28</v>
      </c>
      <c r="G1338" s="16" t="s">
        <v>65</v>
      </c>
      <c r="H1338" s="17" t="str">
        <f t="shared" ref="H1338" si="1669">TEXT(IF(F1338-31 &lt; 1,F1338,F1338-31),"0#")&amp;"."&amp;IF(F1338 &gt; 31,"04.","03.")&amp;B1338</f>
        <v>28.03.2100</v>
      </c>
    </row>
    <row r="1339" spans="1:8">
      <c r="A1339" s="10" t="s">
        <v>34</v>
      </c>
      <c r="B1339" s="9">
        <f t="shared" si="1621"/>
        <v>2100</v>
      </c>
      <c r="G1339" s="10" t="s">
        <v>48</v>
      </c>
      <c r="H1339" s="15">
        <f t="shared" ref="H1339" si="1670">+H1338+1</f>
        <v>73138</v>
      </c>
    </row>
    <row r="1340" spans="1:8">
      <c r="A1340" s="10" t="s">
        <v>66</v>
      </c>
      <c r="B1340" s="9">
        <f t="shared" si="1621"/>
        <v>2100</v>
      </c>
      <c r="G1340" s="10" t="s">
        <v>48</v>
      </c>
      <c r="H1340" s="14" t="str">
        <f t="shared" ref="H1340" si="1671">"01.05."&amp;B1340</f>
        <v>01.05.2100</v>
      </c>
    </row>
    <row r="1341" spans="1:8">
      <c r="A1341" s="10" t="s">
        <v>67</v>
      </c>
      <c r="B1341" s="9">
        <f t="shared" si="1621"/>
        <v>2100</v>
      </c>
      <c r="G1341" s="10" t="s">
        <v>48</v>
      </c>
      <c r="H1341" s="15">
        <f t="shared" ref="H1341" si="1672">+H1338+39</f>
        <v>73176</v>
      </c>
    </row>
    <row r="1342" spans="1:8">
      <c r="A1342" s="10" t="s">
        <v>35</v>
      </c>
      <c r="B1342" s="9">
        <f t="shared" si="1621"/>
        <v>2100</v>
      </c>
      <c r="G1342" s="10" t="s">
        <v>48</v>
      </c>
      <c r="H1342" s="15">
        <f t="shared" ref="H1342" si="1673">+H1338+50</f>
        <v>73187</v>
      </c>
    </row>
    <row r="1343" spans="1:8">
      <c r="A1343" s="10" t="s">
        <v>36</v>
      </c>
      <c r="B1343" s="9">
        <f t="shared" si="1621"/>
        <v>2100</v>
      </c>
      <c r="G1343" s="10" t="s">
        <v>48</v>
      </c>
      <c r="H1343" s="15">
        <f t="shared" ref="H1343" si="1674">+H1338+60</f>
        <v>73197</v>
      </c>
    </row>
    <row r="1344" spans="1:8">
      <c r="A1344" s="10" t="s">
        <v>68</v>
      </c>
      <c r="B1344" s="9">
        <f t="shared" si="1621"/>
        <v>2100</v>
      </c>
      <c r="G1344" s="10" t="s">
        <v>48</v>
      </c>
      <c r="H1344" s="14" t="str">
        <f t="shared" ref="H1344" si="1675">"03.10."&amp;B1344</f>
        <v>03.10.2100</v>
      </c>
    </row>
    <row r="1345" spans="1:8">
      <c r="A1345" s="10" t="s">
        <v>37</v>
      </c>
      <c r="B1345" s="9">
        <f t="shared" si="1621"/>
        <v>2100</v>
      </c>
      <c r="G1345" s="10" t="s">
        <v>48</v>
      </c>
      <c r="H1345" s="14" t="str">
        <f t="shared" ref="H1345" si="1676">"01.11."&amp;B1345</f>
        <v>01.11.2100</v>
      </c>
    </row>
    <row r="1346" spans="1:8">
      <c r="A1346" s="10" t="s">
        <v>38</v>
      </c>
      <c r="B1346" s="9">
        <f t="shared" si="1621"/>
        <v>2100</v>
      </c>
      <c r="G1346" s="10" t="s">
        <v>49</v>
      </c>
      <c r="H1346" s="14" t="str">
        <f t="shared" ref="H1346" si="1677">"24.12."&amp;B1346</f>
        <v>24.12.2100</v>
      </c>
    </row>
    <row r="1347" spans="1:8">
      <c r="A1347" s="10" t="s">
        <v>69</v>
      </c>
      <c r="B1347" s="9">
        <f t="shared" si="1621"/>
        <v>2100</v>
      </c>
      <c r="G1347" s="10" t="s">
        <v>48</v>
      </c>
      <c r="H1347" s="14" t="str">
        <f t="shared" ref="H1347" si="1678">"25.12."&amp;B1347</f>
        <v>25.12.2100</v>
      </c>
    </row>
    <row r="1348" spans="1:8">
      <c r="A1348" s="10" t="s">
        <v>70</v>
      </c>
      <c r="B1348" s="9">
        <f t="shared" si="1621"/>
        <v>2100</v>
      </c>
      <c r="G1348" s="10" t="s">
        <v>48</v>
      </c>
      <c r="H1348" s="14" t="str">
        <f t="shared" ref="H1348" si="1679">"26.12."&amp;B1348</f>
        <v>26.12.2100</v>
      </c>
    </row>
    <row r="1349" spans="1:8">
      <c r="A1349" s="10" t="s">
        <v>39</v>
      </c>
      <c r="B1349" s="9">
        <f t="shared" si="1621"/>
        <v>2100</v>
      </c>
      <c r="G1349" s="10" t="s">
        <v>49</v>
      </c>
      <c r="H1349" s="14" t="str">
        <f t="shared" ref="H1349" si="1680">"31.12."&amp;B1349</f>
        <v>31.12.2100</v>
      </c>
    </row>
    <row r="1350" spans="1:8">
      <c r="A1350" s="10" t="s">
        <v>61</v>
      </c>
      <c r="B1350" s="9">
        <f t="shared" si="1621"/>
        <v>2101</v>
      </c>
      <c r="C1350" s="10"/>
      <c r="D1350" s="10"/>
      <c r="E1350" s="10"/>
      <c r="F1350" s="10"/>
      <c r="G1350" s="10" t="s">
        <v>48</v>
      </c>
      <c r="H1350" s="14" t="str">
        <f t="shared" ref="H1350" si="1681">"01.01."&amp;B1350</f>
        <v>01.01.2101</v>
      </c>
    </row>
    <row r="1351" spans="1:8">
      <c r="A1351" s="10" t="s">
        <v>32</v>
      </c>
      <c r="B1351" s="9">
        <f t="shared" si="1621"/>
        <v>2101</v>
      </c>
      <c r="C1351" s="10"/>
      <c r="D1351" s="10"/>
      <c r="E1351" s="10"/>
      <c r="F1351" s="10"/>
      <c r="G1351" s="10" t="s">
        <v>48</v>
      </c>
      <c r="H1351" s="14" t="str">
        <f t="shared" ref="H1351" si="1682">"06.01."&amp;B1351</f>
        <v>06.01.2101</v>
      </c>
    </row>
    <row r="1352" spans="1:8">
      <c r="A1352" s="10" t="s">
        <v>62</v>
      </c>
      <c r="B1352" s="9">
        <f t="shared" si="1621"/>
        <v>2101</v>
      </c>
      <c r="C1352" s="10"/>
      <c r="D1352" s="10"/>
      <c r="E1352" s="10"/>
      <c r="F1352" s="10"/>
      <c r="G1352" s="10" t="s">
        <v>49</v>
      </c>
      <c r="H1352" s="14">
        <f t="shared" ref="H1352" si="1683">+H1354-4</f>
        <v>73518</v>
      </c>
    </row>
    <row r="1353" spans="1:8">
      <c r="A1353" s="10" t="s">
        <v>33</v>
      </c>
      <c r="B1353" s="9">
        <f t="shared" si="1621"/>
        <v>2101</v>
      </c>
      <c r="G1353" s="10" t="s">
        <v>48</v>
      </c>
      <c r="H1353" s="15">
        <f t="shared" ref="H1353" si="1684">+H1354-3</f>
        <v>73519</v>
      </c>
    </row>
    <row r="1354" spans="1:8">
      <c r="A1354" s="10" t="s">
        <v>64</v>
      </c>
      <c r="B1354" s="9">
        <f t="shared" si="1621"/>
        <v>2101</v>
      </c>
      <c r="C1354" s="11">
        <f t="shared" ref="C1354" si="1685">INT(B1354/100)</f>
        <v>21</v>
      </c>
      <c r="D1354" s="10">
        <f t="shared" ref="D1354" si="1686">MOD(19*MOD(B1354,19)+C1354-INT(C1354/4)-INT((C1354-INT((C1354+8)/25)+1)/3)+15,30)</f>
        <v>23</v>
      </c>
      <c r="E1354" s="10">
        <f t="shared" ref="E1354" si="1687">MOD(32+2*MOD(C1354,4)+2*INT(MOD(B1354,100)/4)-D1354-MOD(MOD(B1354,100),4),7)</f>
        <v>3</v>
      </c>
      <c r="F1354" s="16">
        <f t="shared" ref="F1354" si="1688">D1354+E1354-7*INT((MOD(B1354,19)+11*D1354+22*E1354)/451)+22</f>
        <v>48</v>
      </c>
      <c r="G1354" s="16" t="s">
        <v>65</v>
      </c>
      <c r="H1354" s="17" t="str">
        <f t="shared" ref="H1354" si="1689">TEXT(IF(F1354-31 &lt; 1,F1354,F1354-31),"0#")&amp;"."&amp;IF(F1354 &gt; 31,"04.","03.")&amp;B1354</f>
        <v>17.04.2101</v>
      </c>
    </row>
    <row r="1355" spans="1:8">
      <c r="A1355" s="10" t="s">
        <v>34</v>
      </c>
      <c r="B1355" s="9">
        <f t="shared" si="1621"/>
        <v>2101</v>
      </c>
      <c r="G1355" s="10" t="s">
        <v>48</v>
      </c>
      <c r="H1355" s="15">
        <f t="shared" ref="H1355" si="1690">+H1354+1</f>
        <v>73523</v>
      </c>
    </row>
    <row r="1356" spans="1:8">
      <c r="A1356" s="10" t="s">
        <v>66</v>
      </c>
      <c r="B1356" s="9">
        <f t="shared" si="1621"/>
        <v>2101</v>
      </c>
      <c r="G1356" s="10" t="s">
        <v>48</v>
      </c>
      <c r="H1356" s="14" t="str">
        <f t="shared" ref="H1356" si="1691">"01.05."&amp;B1356</f>
        <v>01.05.2101</v>
      </c>
    </row>
    <row r="1357" spans="1:8">
      <c r="A1357" s="10" t="s">
        <v>67</v>
      </c>
      <c r="B1357" s="9">
        <f t="shared" si="1621"/>
        <v>2101</v>
      </c>
      <c r="G1357" s="10" t="s">
        <v>48</v>
      </c>
      <c r="H1357" s="15">
        <f t="shared" ref="H1357" si="1692">+H1354+39</f>
        <v>73561</v>
      </c>
    </row>
    <row r="1358" spans="1:8">
      <c r="A1358" s="10" t="s">
        <v>35</v>
      </c>
      <c r="B1358" s="9">
        <f t="shared" si="1621"/>
        <v>2101</v>
      </c>
      <c r="G1358" s="10" t="s">
        <v>48</v>
      </c>
      <c r="H1358" s="15">
        <f t="shared" ref="H1358" si="1693">+H1354+50</f>
        <v>73572</v>
      </c>
    </row>
    <row r="1359" spans="1:8">
      <c r="A1359" s="10" t="s">
        <v>36</v>
      </c>
      <c r="B1359" s="9">
        <f t="shared" si="1621"/>
        <v>2101</v>
      </c>
      <c r="G1359" s="10" t="s">
        <v>48</v>
      </c>
      <c r="H1359" s="15">
        <f t="shared" ref="H1359" si="1694">+H1354+60</f>
        <v>73582</v>
      </c>
    </row>
    <row r="1360" spans="1:8">
      <c r="A1360" s="10" t="s">
        <v>68</v>
      </c>
      <c r="B1360" s="9">
        <f t="shared" si="1621"/>
        <v>2101</v>
      </c>
      <c r="G1360" s="10" t="s">
        <v>48</v>
      </c>
      <c r="H1360" s="14" t="str">
        <f t="shared" ref="H1360" si="1695">"03.10."&amp;B1360</f>
        <v>03.10.2101</v>
      </c>
    </row>
    <row r="1361" spans="1:8">
      <c r="A1361" s="10" t="s">
        <v>37</v>
      </c>
      <c r="B1361" s="9">
        <f t="shared" si="1621"/>
        <v>2101</v>
      </c>
      <c r="G1361" s="10" t="s">
        <v>48</v>
      </c>
      <c r="H1361" s="14" t="str">
        <f t="shared" ref="H1361" si="1696">"01.11."&amp;B1361</f>
        <v>01.11.2101</v>
      </c>
    </row>
    <row r="1362" spans="1:8">
      <c r="A1362" s="10" t="s">
        <v>38</v>
      </c>
      <c r="B1362" s="9">
        <f t="shared" si="1621"/>
        <v>2101</v>
      </c>
      <c r="G1362" s="10" t="s">
        <v>49</v>
      </c>
      <c r="H1362" s="14" t="str">
        <f t="shared" ref="H1362" si="1697">"24.12."&amp;B1362</f>
        <v>24.12.2101</v>
      </c>
    </row>
    <row r="1363" spans="1:8">
      <c r="A1363" s="10" t="s">
        <v>69</v>
      </c>
      <c r="B1363" s="9">
        <f t="shared" si="1621"/>
        <v>2101</v>
      </c>
      <c r="G1363" s="10" t="s">
        <v>48</v>
      </c>
      <c r="H1363" s="14" t="str">
        <f t="shared" ref="H1363" si="1698">"25.12."&amp;B1363</f>
        <v>25.12.2101</v>
      </c>
    </row>
    <row r="1364" spans="1:8">
      <c r="A1364" s="10" t="s">
        <v>70</v>
      </c>
      <c r="B1364" s="9">
        <f t="shared" si="1621"/>
        <v>2101</v>
      </c>
      <c r="G1364" s="10" t="s">
        <v>48</v>
      </c>
      <c r="H1364" s="14" t="str">
        <f t="shared" ref="H1364" si="1699">"26.12."&amp;B1364</f>
        <v>26.12.2101</v>
      </c>
    </row>
    <row r="1365" spans="1:8">
      <c r="A1365" s="10" t="s">
        <v>39</v>
      </c>
      <c r="B1365" s="9">
        <f t="shared" si="1621"/>
        <v>2101</v>
      </c>
      <c r="G1365" s="10" t="s">
        <v>49</v>
      </c>
      <c r="H1365" s="14" t="str">
        <f t="shared" ref="H1365" si="1700">"31.12."&amp;B1365</f>
        <v>31.12.2101</v>
      </c>
    </row>
    <row r="1366" spans="1:8">
      <c r="A1366" s="10" t="s">
        <v>61</v>
      </c>
      <c r="B1366" s="9">
        <f t="shared" si="1621"/>
        <v>2102</v>
      </c>
      <c r="C1366" s="10"/>
      <c r="D1366" s="10"/>
      <c r="E1366" s="10"/>
      <c r="F1366" s="10"/>
      <c r="G1366" s="10" t="s">
        <v>48</v>
      </c>
      <c r="H1366" s="14" t="str">
        <f t="shared" ref="H1366" si="1701">"01.01."&amp;B1366</f>
        <v>01.01.2102</v>
      </c>
    </row>
    <row r="1367" spans="1:8">
      <c r="A1367" s="10" t="s">
        <v>32</v>
      </c>
      <c r="B1367" s="9">
        <f t="shared" ref="B1367:B1430" si="1702">+B1351+1</f>
        <v>2102</v>
      </c>
      <c r="C1367" s="10"/>
      <c r="D1367" s="10"/>
      <c r="E1367" s="10"/>
      <c r="F1367" s="10"/>
      <c r="G1367" s="10" t="s">
        <v>48</v>
      </c>
      <c r="H1367" s="14" t="str">
        <f t="shared" ref="H1367" si="1703">"06.01."&amp;B1367</f>
        <v>06.01.2102</v>
      </c>
    </row>
    <row r="1368" spans="1:8">
      <c r="A1368" s="10" t="s">
        <v>62</v>
      </c>
      <c r="B1368" s="9">
        <f t="shared" si="1702"/>
        <v>2102</v>
      </c>
      <c r="C1368" s="10"/>
      <c r="D1368" s="10"/>
      <c r="E1368" s="10"/>
      <c r="F1368" s="10"/>
      <c r="G1368" s="10" t="s">
        <v>49</v>
      </c>
      <c r="H1368" s="14">
        <f t="shared" ref="H1368" si="1704">+H1370-4</f>
        <v>73875</v>
      </c>
    </row>
    <row r="1369" spans="1:8">
      <c r="A1369" s="10" t="s">
        <v>33</v>
      </c>
      <c r="B1369" s="9">
        <f t="shared" si="1702"/>
        <v>2102</v>
      </c>
      <c r="G1369" s="10" t="s">
        <v>48</v>
      </c>
      <c r="H1369" s="15">
        <f t="shared" ref="H1369" si="1705">+H1370-3</f>
        <v>73876</v>
      </c>
    </row>
    <row r="1370" spans="1:8">
      <c r="A1370" s="10" t="s">
        <v>64</v>
      </c>
      <c r="B1370" s="9">
        <f t="shared" si="1702"/>
        <v>2102</v>
      </c>
      <c r="C1370" s="11">
        <f t="shared" ref="C1370" si="1706">INT(B1370/100)</f>
        <v>21</v>
      </c>
      <c r="D1370" s="10">
        <f t="shared" ref="D1370" si="1707">MOD(19*MOD(B1370,19)+C1370-INT(C1370/4)-INT((C1370-INT((C1370+8)/25)+1)/3)+15,30)</f>
        <v>12</v>
      </c>
      <c r="E1370" s="10">
        <f t="shared" ref="E1370" si="1708">MOD(32+2*MOD(C1370,4)+2*INT(MOD(B1370,100)/4)-D1370-MOD(MOD(B1370,100),4),7)</f>
        <v>6</v>
      </c>
      <c r="F1370" s="16">
        <f t="shared" ref="F1370" si="1709">D1370+E1370-7*INT((MOD(B1370,19)+11*D1370+22*E1370)/451)+22</f>
        <v>40</v>
      </c>
      <c r="G1370" s="16" t="s">
        <v>65</v>
      </c>
      <c r="H1370" s="17" t="str">
        <f t="shared" ref="H1370" si="1710">TEXT(IF(F1370-31 &lt; 1,F1370,F1370-31),"0#")&amp;"."&amp;IF(F1370 &gt; 31,"04.","03.")&amp;B1370</f>
        <v>09.04.2102</v>
      </c>
    </row>
    <row r="1371" spans="1:8">
      <c r="A1371" s="10" t="s">
        <v>34</v>
      </c>
      <c r="B1371" s="9">
        <f t="shared" si="1702"/>
        <v>2102</v>
      </c>
      <c r="G1371" s="10" t="s">
        <v>48</v>
      </c>
      <c r="H1371" s="15">
        <f t="shared" ref="H1371" si="1711">+H1370+1</f>
        <v>73880</v>
      </c>
    </row>
    <row r="1372" spans="1:8">
      <c r="A1372" s="10" t="s">
        <v>66</v>
      </c>
      <c r="B1372" s="9">
        <f t="shared" si="1702"/>
        <v>2102</v>
      </c>
      <c r="G1372" s="10" t="s">
        <v>48</v>
      </c>
      <c r="H1372" s="14" t="str">
        <f t="shared" ref="H1372" si="1712">"01.05."&amp;B1372</f>
        <v>01.05.2102</v>
      </c>
    </row>
    <row r="1373" spans="1:8">
      <c r="A1373" s="10" t="s">
        <v>67</v>
      </c>
      <c r="B1373" s="9">
        <f t="shared" si="1702"/>
        <v>2102</v>
      </c>
      <c r="G1373" s="10" t="s">
        <v>48</v>
      </c>
      <c r="H1373" s="15">
        <f t="shared" ref="H1373" si="1713">+H1370+39</f>
        <v>73918</v>
      </c>
    </row>
    <row r="1374" spans="1:8">
      <c r="A1374" s="10" t="s">
        <v>35</v>
      </c>
      <c r="B1374" s="9">
        <f t="shared" si="1702"/>
        <v>2102</v>
      </c>
      <c r="G1374" s="10" t="s">
        <v>48</v>
      </c>
      <c r="H1374" s="15">
        <f t="shared" ref="H1374" si="1714">+H1370+50</f>
        <v>73929</v>
      </c>
    </row>
    <row r="1375" spans="1:8">
      <c r="A1375" s="10" t="s">
        <v>36</v>
      </c>
      <c r="B1375" s="9">
        <f t="shared" si="1702"/>
        <v>2102</v>
      </c>
      <c r="G1375" s="10" t="s">
        <v>48</v>
      </c>
      <c r="H1375" s="15">
        <f t="shared" ref="H1375" si="1715">+H1370+60</f>
        <v>73939</v>
      </c>
    </row>
    <row r="1376" spans="1:8">
      <c r="A1376" s="10" t="s">
        <v>68</v>
      </c>
      <c r="B1376" s="9">
        <f t="shared" si="1702"/>
        <v>2102</v>
      </c>
      <c r="G1376" s="10" t="s">
        <v>48</v>
      </c>
      <c r="H1376" s="14" t="str">
        <f t="shared" ref="H1376" si="1716">"03.10."&amp;B1376</f>
        <v>03.10.2102</v>
      </c>
    </row>
    <row r="1377" spans="1:8">
      <c r="A1377" s="10" t="s">
        <v>37</v>
      </c>
      <c r="B1377" s="9">
        <f t="shared" si="1702"/>
        <v>2102</v>
      </c>
      <c r="G1377" s="10" t="s">
        <v>48</v>
      </c>
      <c r="H1377" s="14" t="str">
        <f t="shared" ref="H1377" si="1717">"01.11."&amp;B1377</f>
        <v>01.11.2102</v>
      </c>
    </row>
    <row r="1378" spans="1:8">
      <c r="A1378" s="10" t="s">
        <v>38</v>
      </c>
      <c r="B1378" s="9">
        <f t="shared" si="1702"/>
        <v>2102</v>
      </c>
      <c r="G1378" s="10" t="s">
        <v>49</v>
      </c>
      <c r="H1378" s="14" t="str">
        <f t="shared" ref="H1378" si="1718">"24.12."&amp;B1378</f>
        <v>24.12.2102</v>
      </c>
    </row>
    <row r="1379" spans="1:8">
      <c r="A1379" s="10" t="s">
        <v>69</v>
      </c>
      <c r="B1379" s="9">
        <f t="shared" si="1702"/>
        <v>2102</v>
      </c>
      <c r="G1379" s="10" t="s">
        <v>48</v>
      </c>
      <c r="H1379" s="14" t="str">
        <f t="shared" ref="H1379" si="1719">"25.12."&amp;B1379</f>
        <v>25.12.2102</v>
      </c>
    </row>
    <row r="1380" spans="1:8">
      <c r="A1380" s="10" t="s">
        <v>70</v>
      </c>
      <c r="B1380" s="9">
        <f t="shared" si="1702"/>
        <v>2102</v>
      </c>
      <c r="G1380" s="10" t="s">
        <v>48</v>
      </c>
      <c r="H1380" s="14" t="str">
        <f t="shared" ref="H1380" si="1720">"26.12."&amp;B1380</f>
        <v>26.12.2102</v>
      </c>
    </row>
    <row r="1381" spans="1:8">
      <c r="A1381" s="10" t="s">
        <v>39</v>
      </c>
      <c r="B1381" s="9">
        <f t="shared" si="1702"/>
        <v>2102</v>
      </c>
      <c r="G1381" s="10" t="s">
        <v>49</v>
      </c>
      <c r="H1381" s="14" t="str">
        <f t="shared" ref="H1381" si="1721">"31.12."&amp;B1381</f>
        <v>31.12.2102</v>
      </c>
    </row>
    <row r="1382" spans="1:8">
      <c r="A1382" s="10" t="s">
        <v>61</v>
      </c>
      <c r="B1382" s="9">
        <f t="shared" si="1702"/>
        <v>2103</v>
      </c>
      <c r="C1382" s="10"/>
      <c r="D1382" s="10"/>
      <c r="E1382" s="10"/>
      <c r="F1382" s="10"/>
      <c r="G1382" s="10" t="s">
        <v>48</v>
      </c>
      <c r="H1382" s="14" t="str">
        <f t="shared" ref="H1382" si="1722">"01.01."&amp;B1382</f>
        <v>01.01.2103</v>
      </c>
    </row>
    <row r="1383" spans="1:8">
      <c r="A1383" s="10" t="s">
        <v>32</v>
      </c>
      <c r="B1383" s="9">
        <f t="shared" si="1702"/>
        <v>2103</v>
      </c>
      <c r="C1383" s="10"/>
      <c r="D1383" s="10"/>
      <c r="E1383" s="10"/>
      <c r="F1383" s="10"/>
      <c r="G1383" s="10" t="s">
        <v>48</v>
      </c>
      <c r="H1383" s="14" t="str">
        <f t="shared" ref="H1383" si="1723">"06.01."&amp;B1383</f>
        <v>06.01.2103</v>
      </c>
    </row>
    <row r="1384" spans="1:8">
      <c r="A1384" s="10" t="s">
        <v>62</v>
      </c>
      <c r="B1384" s="9">
        <f t="shared" si="1702"/>
        <v>2103</v>
      </c>
      <c r="C1384" s="10"/>
      <c r="D1384" s="10"/>
      <c r="E1384" s="10"/>
      <c r="F1384" s="10"/>
      <c r="G1384" s="10" t="s">
        <v>49</v>
      </c>
      <c r="H1384" s="14">
        <f t="shared" ref="H1384" si="1724">+H1386-4</f>
        <v>74225</v>
      </c>
    </row>
    <row r="1385" spans="1:8">
      <c r="A1385" s="10" t="s">
        <v>33</v>
      </c>
      <c r="B1385" s="9">
        <f t="shared" si="1702"/>
        <v>2103</v>
      </c>
      <c r="G1385" s="10" t="s">
        <v>48</v>
      </c>
      <c r="H1385" s="15">
        <f t="shared" ref="H1385" si="1725">+H1386-3</f>
        <v>74226</v>
      </c>
    </row>
    <row r="1386" spans="1:8">
      <c r="A1386" s="10" t="s">
        <v>64</v>
      </c>
      <c r="B1386" s="9">
        <f t="shared" si="1702"/>
        <v>2103</v>
      </c>
      <c r="C1386" s="11">
        <f t="shared" ref="C1386" si="1726">INT(B1386/100)</f>
        <v>21</v>
      </c>
      <c r="D1386" s="10">
        <f t="shared" ref="D1386" si="1727">MOD(19*MOD(B1386,19)+C1386-INT(C1386/4)-INT((C1386-INT((C1386+8)/25)+1)/3)+15,30)</f>
        <v>1</v>
      </c>
      <c r="E1386" s="10">
        <f t="shared" ref="E1386" si="1728">MOD(32+2*MOD(C1386,4)+2*INT(MOD(B1386,100)/4)-D1386-MOD(MOD(B1386,100),4),7)</f>
        <v>2</v>
      </c>
      <c r="F1386" s="16">
        <f t="shared" ref="F1386" si="1729">D1386+E1386-7*INT((MOD(B1386,19)+11*D1386+22*E1386)/451)+22</f>
        <v>25</v>
      </c>
      <c r="G1386" s="16" t="s">
        <v>65</v>
      </c>
      <c r="H1386" s="17" t="str">
        <f t="shared" ref="H1386" si="1730">TEXT(IF(F1386-31 &lt; 1,F1386,F1386-31),"0#")&amp;"."&amp;IF(F1386 &gt; 31,"04.","03.")&amp;B1386</f>
        <v>25.03.2103</v>
      </c>
    </row>
    <row r="1387" spans="1:8">
      <c r="A1387" s="10" t="s">
        <v>34</v>
      </c>
      <c r="B1387" s="9">
        <f t="shared" si="1702"/>
        <v>2103</v>
      </c>
      <c r="G1387" s="10" t="s">
        <v>48</v>
      </c>
      <c r="H1387" s="15">
        <f t="shared" ref="H1387" si="1731">+H1386+1</f>
        <v>74230</v>
      </c>
    </row>
    <row r="1388" spans="1:8">
      <c r="A1388" s="10" t="s">
        <v>66</v>
      </c>
      <c r="B1388" s="9">
        <f t="shared" si="1702"/>
        <v>2103</v>
      </c>
      <c r="G1388" s="10" t="s">
        <v>48</v>
      </c>
      <c r="H1388" s="14" t="str">
        <f t="shared" ref="H1388" si="1732">"01.05."&amp;B1388</f>
        <v>01.05.2103</v>
      </c>
    </row>
    <row r="1389" spans="1:8">
      <c r="A1389" s="10" t="s">
        <v>67</v>
      </c>
      <c r="B1389" s="9">
        <f t="shared" si="1702"/>
        <v>2103</v>
      </c>
      <c r="G1389" s="10" t="s">
        <v>48</v>
      </c>
      <c r="H1389" s="15">
        <f t="shared" ref="H1389" si="1733">+H1386+39</f>
        <v>74268</v>
      </c>
    </row>
    <row r="1390" spans="1:8">
      <c r="A1390" s="10" t="s">
        <v>35</v>
      </c>
      <c r="B1390" s="9">
        <f t="shared" si="1702"/>
        <v>2103</v>
      </c>
      <c r="G1390" s="10" t="s">
        <v>48</v>
      </c>
      <c r="H1390" s="15">
        <f t="shared" ref="H1390" si="1734">+H1386+50</f>
        <v>74279</v>
      </c>
    </row>
    <row r="1391" spans="1:8">
      <c r="A1391" s="10" t="s">
        <v>36</v>
      </c>
      <c r="B1391" s="9">
        <f t="shared" si="1702"/>
        <v>2103</v>
      </c>
      <c r="G1391" s="10" t="s">
        <v>48</v>
      </c>
      <c r="H1391" s="15">
        <f t="shared" ref="H1391" si="1735">+H1386+60</f>
        <v>74289</v>
      </c>
    </row>
    <row r="1392" spans="1:8">
      <c r="A1392" s="10" t="s">
        <v>68</v>
      </c>
      <c r="B1392" s="9">
        <f t="shared" si="1702"/>
        <v>2103</v>
      </c>
      <c r="G1392" s="10" t="s">
        <v>48</v>
      </c>
      <c r="H1392" s="14" t="str">
        <f t="shared" ref="H1392" si="1736">"03.10."&amp;B1392</f>
        <v>03.10.2103</v>
      </c>
    </row>
    <row r="1393" spans="1:8">
      <c r="A1393" s="10" t="s">
        <v>37</v>
      </c>
      <c r="B1393" s="9">
        <f t="shared" si="1702"/>
        <v>2103</v>
      </c>
      <c r="G1393" s="10" t="s">
        <v>48</v>
      </c>
      <c r="H1393" s="14" t="str">
        <f t="shared" ref="H1393" si="1737">"01.11."&amp;B1393</f>
        <v>01.11.2103</v>
      </c>
    </row>
    <row r="1394" spans="1:8">
      <c r="A1394" s="10" t="s">
        <v>38</v>
      </c>
      <c r="B1394" s="9">
        <f t="shared" si="1702"/>
        <v>2103</v>
      </c>
      <c r="G1394" s="10" t="s">
        <v>49</v>
      </c>
      <c r="H1394" s="14" t="str">
        <f t="shared" ref="H1394" si="1738">"24.12."&amp;B1394</f>
        <v>24.12.2103</v>
      </c>
    </row>
    <row r="1395" spans="1:8">
      <c r="A1395" s="10" t="s">
        <v>69</v>
      </c>
      <c r="B1395" s="9">
        <f t="shared" si="1702"/>
        <v>2103</v>
      </c>
      <c r="G1395" s="10" t="s">
        <v>48</v>
      </c>
      <c r="H1395" s="14" t="str">
        <f t="shared" ref="H1395" si="1739">"25.12."&amp;B1395</f>
        <v>25.12.2103</v>
      </c>
    </row>
    <row r="1396" spans="1:8">
      <c r="A1396" s="10" t="s">
        <v>70</v>
      </c>
      <c r="B1396" s="9">
        <f t="shared" si="1702"/>
        <v>2103</v>
      </c>
      <c r="G1396" s="10" t="s">
        <v>48</v>
      </c>
      <c r="H1396" s="14" t="str">
        <f t="shared" ref="H1396" si="1740">"26.12."&amp;B1396</f>
        <v>26.12.2103</v>
      </c>
    </row>
    <row r="1397" spans="1:8">
      <c r="A1397" s="10" t="s">
        <v>39</v>
      </c>
      <c r="B1397" s="9">
        <f t="shared" si="1702"/>
        <v>2103</v>
      </c>
      <c r="G1397" s="10" t="s">
        <v>49</v>
      </c>
      <c r="H1397" s="14" t="str">
        <f t="shared" ref="H1397" si="1741">"31.12."&amp;B1397</f>
        <v>31.12.2103</v>
      </c>
    </row>
    <row r="1398" spans="1:8">
      <c r="A1398" s="10" t="s">
        <v>61</v>
      </c>
      <c r="B1398" s="9">
        <f t="shared" si="1702"/>
        <v>2104</v>
      </c>
      <c r="C1398" s="10"/>
      <c r="D1398" s="10"/>
      <c r="E1398" s="10"/>
      <c r="F1398" s="10"/>
      <c r="G1398" s="10" t="s">
        <v>48</v>
      </c>
      <c r="H1398" s="14" t="str">
        <f t="shared" ref="H1398" si="1742">"01.01."&amp;B1398</f>
        <v>01.01.2104</v>
      </c>
    </row>
    <row r="1399" spans="1:8">
      <c r="A1399" s="10" t="s">
        <v>32</v>
      </c>
      <c r="B1399" s="9">
        <f t="shared" si="1702"/>
        <v>2104</v>
      </c>
      <c r="C1399" s="10"/>
      <c r="D1399" s="10"/>
      <c r="E1399" s="10"/>
      <c r="F1399" s="10"/>
      <c r="G1399" s="10" t="s">
        <v>48</v>
      </c>
      <c r="H1399" s="14" t="str">
        <f t="shared" ref="H1399" si="1743">"06.01."&amp;B1399</f>
        <v>06.01.2104</v>
      </c>
    </row>
    <row r="1400" spans="1:8">
      <c r="A1400" s="10" t="s">
        <v>62</v>
      </c>
      <c r="B1400" s="9">
        <f t="shared" si="1702"/>
        <v>2104</v>
      </c>
      <c r="C1400" s="10"/>
      <c r="D1400" s="10"/>
      <c r="E1400" s="10"/>
      <c r="F1400" s="10"/>
      <c r="G1400" s="10" t="s">
        <v>49</v>
      </c>
      <c r="H1400" s="14">
        <f t="shared" ref="H1400" si="1744">+H1402-4</f>
        <v>74610</v>
      </c>
    </row>
    <row r="1401" spans="1:8">
      <c r="A1401" s="10" t="s">
        <v>33</v>
      </c>
      <c r="B1401" s="9">
        <f t="shared" si="1702"/>
        <v>2104</v>
      </c>
      <c r="G1401" s="10" t="s">
        <v>48</v>
      </c>
      <c r="H1401" s="15">
        <f t="shared" ref="H1401" si="1745">+H1402-3</f>
        <v>74611</v>
      </c>
    </row>
    <row r="1402" spans="1:8">
      <c r="A1402" s="10" t="s">
        <v>64</v>
      </c>
      <c r="B1402" s="9">
        <f t="shared" si="1702"/>
        <v>2104</v>
      </c>
      <c r="C1402" s="11">
        <f t="shared" ref="C1402" si="1746">INT(B1402/100)</f>
        <v>21</v>
      </c>
      <c r="D1402" s="10">
        <f t="shared" ref="D1402" si="1747">MOD(19*MOD(B1402,19)+C1402-INT(C1402/4)-INT((C1402-INT((C1402+8)/25)+1)/3)+15,30)</f>
        <v>20</v>
      </c>
      <c r="E1402" s="10">
        <f t="shared" ref="E1402" si="1748">MOD(32+2*MOD(C1402,4)+2*INT(MOD(B1402,100)/4)-D1402-MOD(MOD(B1402,100),4),7)</f>
        <v>2</v>
      </c>
      <c r="F1402" s="16">
        <f t="shared" ref="F1402" si="1749">D1402+E1402-7*INT((MOD(B1402,19)+11*D1402+22*E1402)/451)+22</f>
        <v>44</v>
      </c>
      <c r="G1402" s="16" t="s">
        <v>65</v>
      </c>
      <c r="H1402" s="17" t="str">
        <f t="shared" ref="H1402" si="1750">TEXT(IF(F1402-31 &lt; 1,F1402,F1402-31),"0#")&amp;"."&amp;IF(F1402 &gt; 31,"04.","03.")&amp;B1402</f>
        <v>13.04.2104</v>
      </c>
    </row>
    <row r="1403" spans="1:8">
      <c r="A1403" s="10" t="s">
        <v>34</v>
      </c>
      <c r="B1403" s="9">
        <f t="shared" si="1702"/>
        <v>2104</v>
      </c>
      <c r="G1403" s="10" t="s">
        <v>48</v>
      </c>
      <c r="H1403" s="15">
        <f t="shared" ref="H1403" si="1751">+H1402+1</f>
        <v>74615</v>
      </c>
    </row>
    <row r="1404" spans="1:8">
      <c r="A1404" s="10" t="s">
        <v>66</v>
      </c>
      <c r="B1404" s="9">
        <f t="shared" si="1702"/>
        <v>2104</v>
      </c>
      <c r="G1404" s="10" t="s">
        <v>48</v>
      </c>
      <c r="H1404" s="14" t="str">
        <f t="shared" ref="H1404" si="1752">"01.05."&amp;B1404</f>
        <v>01.05.2104</v>
      </c>
    </row>
    <row r="1405" spans="1:8">
      <c r="A1405" s="10" t="s">
        <v>67</v>
      </c>
      <c r="B1405" s="9">
        <f t="shared" si="1702"/>
        <v>2104</v>
      </c>
      <c r="G1405" s="10" t="s">
        <v>48</v>
      </c>
      <c r="H1405" s="15">
        <f t="shared" ref="H1405" si="1753">+H1402+39</f>
        <v>74653</v>
      </c>
    </row>
    <row r="1406" spans="1:8">
      <c r="A1406" s="10" t="s">
        <v>35</v>
      </c>
      <c r="B1406" s="9">
        <f t="shared" si="1702"/>
        <v>2104</v>
      </c>
      <c r="G1406" s="10" t="s">
        <v>48</v>
      </c>
      <c r="H1406" s="15">
        <f t="shared" ref="H1406" si="1754">+H1402+50</f>
        <v>74664</v>
      </c>
    </row>
    <row r="1407" spans="1:8">
      <c r="A1407" s="10" t="s">
        <v>36</v>
      </c>
      <c r="B1407" s="9">
        <f t="shared" si="1702"/>
        <v>2104</v>
      </c>
      <c r="G1407" s="10" t="s">
        <v>48</v>
      </c>
      <c r="H1407" s="15">
        <f t="shared" ref="H1407" si="1755">+H1402+60</f>
        <v>74674</v>
      </c>
    </row>
    <row r="1408" spans="1:8">
      <c r="A1408" s="10" t="s">
        <v>68</v>
      </c>
      <c r="B1408" s="9">
        <f t="shared" si="1702"/>
        <v>2104</v>
      </c>
      <c r="G1408" s="10" t="s">
        <v>48</v>
      </c>
      <c r="H1408" s="14" t="str">
        <f t="shared" ref="H1408" si="1756">"03.10."&amp;B1408</f>
        <v>03.10.2104</v>
      </c>
    </row>
    <row r="1409" spans="1:8">
      <c r="A1409" s="10" t="s">
        <v>37</v>
      </c>
      <c r="B1409" s="9">
        <f t="shared" si="1702"/>
        <v>2104</v>
      </c>
      <c r="G1409" s="10" t="s">
        <v>48</v>
      </c>
      <c r="H1409" s="14" t="str">
        <f t="shared" ref="H1409" si="1757">"01.11."&amp;B1409</f>
        <v>01.11.2104</v>
      </c>
    </row>
    <row r="1410" spans="1:8">
      <c r="A1410" s="10" t="s">
        <v>38</v>
      </c>
      <c r="B1410" s="9">
        <f t="shared" si="1702"/>
        <v>2104</v>
      </c>
      <c r="G1410" s="10" t="s">
        <v>49</v>
      </c>
      <c r="H1410" s="14" t="str">
        <f t="shared" ref="H1410" si="1758">"24.12."&amp;B1410</f>
        <v>24.12.2104</v>
      </c>
    </row>
    <row r="1411" spans="1:8">
      <c r="A1411" s="10" t="s">
        <v>69</v>
      </c>
      <c r="B1411" s="9">
        <f t="shared" si="1702"/>
        <v>2104</v>
      </c>
      <c r="G1411" s="10" t="s">
        <v>48</v>
      </c>
      <c r="H1411" s="14" t="str">
        <f t="shared" ref="H1411" si="1759">"25.12."&amp;B1411</f>
        <v>25.12.2104</v>
      </c>
    </row>
    <row r="1412" spans="1:8">
      <c r="A1412" s="10" t="s">
        <v>70</v>
      </c>
      <c r="B1412" s="9">
        <f t="shared" si="1702"/>
        <v>2104</v>
      </c>
      <c r="G1412" s="10" t="s">
        <v>48</v>
      </c>
      <c r="H1412" s="14" t="str">
        <f t="shared" ref="H1412" si="1760">"26.12."&amp;B1412</f>
        <v>26.12.2104</v>
      </c>
    </row>
    <row r="1413" spans="1:8">
      <c r="A1413" s="10" t="s">
        <v>39</v>
      </c>
      <c r="B1413" s="9">
        <f t="shared" si="1702"/>
        <v>2104</v>
      </c>
      <c r="G1413" s="10" t="s">
        <v>49</v>
      </c>
      <c r="H1413" s="14" t="str">
        <f t="shared" ref="H1413" si="1761">"31.12."&amp;B1413</f>
        <v>31.12.2104</v>
      </c>
    </row>
    <row r="1414" spans="1:8">
      <c r="A1414" s="10" t="s">
        <v>61</v>
      </c>
      <c r="B1414" s="9">
        <f t="shared" si="1702"/>
        <v>2105</v>
      </c>
      <c r="C1414" s="10"/>
      <c r="D1414" s="10"/>
      <c r="E1414" s="10"/>
      <c r="F1414" s="10"/>
      <c r="G1414" s="10" t="s">
        <v>48</v>
      </c>
      <c r="H1414" s="14" t="str">
        <f t="shared" ref="H1414" si="1762">"01.01."&amp;B1414</f>
        <v>01.01.2105</v>
      </c>
    </row>
    <row r="1415" spans="1:8">
      <c r="A1415" s="10" t="s">
        <v>32</v>
      </c>
      <c r="B1415" s="9">
        <f t="shared" si="1702"/>
        <v>2105</v>
      </c>
      <c r="C1415" s="10"/>
      <c r="D1415" s="10"/>
      <c r="E1415" s="10"/>
      <c r="F1415" s="10"/>
      <c r="G1415" s="10" t="s">
        <v>48</v>
      </c>
      <c r="H1415" s="14" t="str">
        <f t="shared" ref="H1415" si="1763">"06.01."&amp;B1415</f>
        <v>06.01.2105</v>
      </c>
    </row>
    <row r="1416" spans="1:8">
      <c r="A1416" s="10" t="s">
        <v>62</v>
      </c>
      <c r="B1416" s="9">
        <f t="shared" si="1702"/>
        <v>2105</v>
      </c>
      <c r="C1416" s="10"/>
      <c r="D1416" s="10"/>
      <c r="E1416" s="10"/>
      <c r="F1416" s="10"/>
      <c r="G1416" s="10" t="s">
        <v>49</v>
      </c>
      <c r="H1416" s="14">
        <f t="shared" ref="H1416" si="1764">+H1418-4</f>
        <v>74967</v>
      </c>
    </row>
    <row r="1417" spans="1:8">
      <c r="A1417" s="10" t="s">
        <v>33</v>
      </c>
      <c r="B1417" s="9">
        <f t="shared" si="1702"/>
        <v>2105</v>
      </c>
      <c r="G1417" s="10" t="s">
        <v>48</v>
      </c>
      <c r="H1417" s="15">
        <f t="shared" ref="H1417" si="1765">+H1418-3</f>
        <v>74968</v>
      </c>
    </row>
    <row r="1418" spans="1:8">
      <c r="A1418" s="10" t="s">
        <v>64</v>
      </c>
      <c r="B1418" s="9">
        <f t="shared" si="1702"/>
        <v>2105</v>
      </c>
      <c r="C1418" s="11">
        <f t="shared" ref="C1418" si="1766">INT(B1418/100)</f>
        <v>21</v>
      </c>
      <c r="D1418" s="10">
        <f t="shared" ref="D1418" si="1767">MOD(19*MOD(B1418,19)+C1418-INT(C1418/4)-INT((C1418-INT((C1418+8)/25)+1)/3)+15,30)</f>
        <v>9</v>
      </c>
      <c r="E1418" s="10">
        <f t="shared" ref="E1418" si="1768">MOD(32+2*MOD(C1418,4)+2*INT(MOD(B1418,100)/4)-D1418-MOD(MOD(B1418,100),4),7)</f>
        <v>5</v>
      </c>
      <c r="F1418" s="16">
        <f t="shared" ref="F1418" si="1769">D1418+E1418-7*INT((MOD(B1418,19)+11*D1418+22*E1418)/451)+22</f>
        <v>36</v>
      </c>
      <c r="G1418" s="16" t="s">
        <v>65</v>
      </c>
      <c r="H1418" s="17" t="str">
        <f t="shared" ref="H1418" si="1770">TEXT(IF(F1418-31 &lt; 1,F1418,F1418-31),"0#")&amp;"."&amp;IF(F1418 &gt; 31,"04.","03.")&amp;B1418</f>
        <v>05.04.2105</v>
      </c>
    </row>
    <row r="1419" spans="1:8">
      <c r="A1419" s="10" t="s">
        <v>34</v>
      </c>
      <c r="B1419" s="9">
        <f t="shared" si="1702"/>
        <v>2105</v>
      </c>
      <c r="G1419" s="10" t="s">
        <v>48</v>
      </c>
      <c r="H1419" s="15">
        <f t="shared" ref="H1419" si="1771">+H1418+1</f>
        <v>74972</v>
      </c>
    </row>
    <row r="1420" spans="1:8">
      <c r="A1420" s="10" t="s">
        <v>66</v>
      </c>
      <c r="B1420" s="9">
        <f t="shared" si="1702"/>
        <v>2105</v>
      </c>
      <c r="G1420" s="10" t="s">
        <v>48</v>
      </c>
      <c r="H1420" s="14" t="str">
        <f t="shared" ref="H1420" si="1772">"01.05."&amp;B1420</f>
        <v>01.05.2105</v>
      </c>
    </row>
    <row r="1421" spans="1:8">
      <c r="A1421" s="10" t="s">
        <v>67</v>
      </c>
      <c r="B1421" s="9">
        <f t="shared" si="1702"/>
        <v>2105</v>
      </c>
      <c r="G1421" s="10" t="s">
        <v>48</v>
      </c>
      <c r="H1421" s="15">
        <f t="shared" ref="H1421" si="1773">+H1418+39</f>
        <v>75010</v>
      </c>
    </row>
    <row r="1422" spans="1:8">
      <c r="A1422" s="10" t="s">
        <v>35</v>
      </c>
      <c r="B1422" s="9">
        <f t="shared" si="1702"/>
        <v>2105</v>
      </c>
      <c r="G1422" s="10" t="s">
        <v>48</v>
      </c>
      <c r="H1422" s="15">
        <f t="shared" ref="H1422" si="1774">+H1418+50</f>
        <v>75021</v>
      </c>
    </row>
    <row r="1423" spans="1:8">
      <c r="A1423" s="10" t="s">
        <v>36</v>
      </c>
      <c r="B1423" s="9">
        <f t="shared" si="1702"/>
        <v>2105</v>
      </c>
      <c r="G1423" s="10" t="s">
        <v>48</v>
      </c>
      <c r="H1423" s="15">
        <f t="shared" ref="H1423" si="1775">+H1418+60</f>
        <v>75031</v>
      </c>
    </row>
    <row r="1424" spans="1:8">
      <c r="A1424" s="10" t="s">
        <v>68</v>
      </c>
      <c r="B1424" s="9">
        <f t="shared" si="1702"/>
        <v>2105</v>
      </c>
      <c r="G1424" s="10" t="s">
        <v>48</v>
      </c>
      <c r="H1424" s="14" t="str">
        <f t="shared" ref="H1424" si="1776">"03.10."&amp;B1424</f>
        <v>03.10.2105</v>
      </c>
    </row>
    <row r="1425" spans="1:8">
      <c r="A1425" s="10" t="s">
        <v>37</v>
      </c>
      <c r="B1425" s="9">
        <f t="shared" si="1702"/>
        <v>2105</v>
      </c>
      <c r="G1425" s="10" t="s">
        <v>48</v>
      </c>
      <c r="H1425" s="14" t="str">
        <f t="shared" ref="H1425" si="1777">"01.11."&amp;B1425</f>
        <v>01.11.2105</v>
      </c>
    </row>
    <row r="1426" spans="1:8">
      <c r="A1426" s="10" t="s">
        <v>38</v>
      </c>
      <c r="B1426" s="9">
        <f t="shared" si="1702"/>
        <v>2105</v>
      </c>
      <c r="G1426" s="10" t="s">
        <v>49</v>
      </c>
      <c r="H1426" s="14" t="str">
        <f t="shared" ref="H1426" si="1778">"24.12."&amp;B1426</f>
        <v>24.12.2105</v>
      </c>
    </row>
    <row r="1427" spans="1:8">
      <c r="A1427" s="10" t="s">
        <v>69</v>
      </c>
      <c r="B1427" s="9">
        <f t="shared" si="1702"/>
        <v>2105</v>
      </c>
      <c r="G1427" s="10" t="s">
        <v>48</v>
      </c>
      <c r="H1427" s="14" t="str">
        <f t="shared" ref="H1427" si="1779">"25.12."&amp;B1427</f>
        <v>25.12.2105</v>
      </c>
    </row>
    <row r="1428" spans="1:8">
      <c r="A1428" s="10" t="s">
        <v>70</v>
      </c>
      <c r="B1428" s="9">
        <f t="shared" si="1702"/>
        <v>2105</v>
      </c>
      <c r="G1428" s="10" t="s">
        <v>48</v>
      </c>
      <c r="H1428" s="14" t="str">
        <f t="shared" ref="H1428" si="1780">"26.12."&amp;B1428</f>
        <v>26.12.2105</v>
      </c>
    </row>
    <row r="1429" spans="1:8">
      <c r="A1429" s="10" t="s">
        <v>39</v>
      </c>
      <c r="B1429" s="9">
        <f t="shared" si="1702"/>
        <v>2105</v>
      </c>
      <c r="G1429" s="10" t="s">
        <v>49</v>
      </c>
      <c r="H1429" s="14" t="str">
        <f t="shared" ref="H1429" si="1781">"31.12."&amp;B1429</f>
        <v>31.12.2105</v>
      </c>
    </row>
    <row r="1430" spans="1:8">
      <c r="A1430" s="10" t="s">
        <v>61</v>
      </c>
      <c r="B1430" s="9">
        <f t="shared" si="1702"/>
        <v>2106</v>
      </c>
      <c r="C1430" s="10"/>
      <c r="D1430" s="10"/>
      <c r="E1430" s="10"/>
      <c r="F1430" s="10"/>
      <c r="G1430" s="10" t="s">
        <v>48</v>
      </c>
      <c r="H1430" s="14" t="str">
        <f t="shared" ref="H1430" si="1782">"01.01."&amp;B1430</f>
        <v>01.01.2106</v>
      </c>
    </row>
    <row r="1431" spans="1:8">
      <c r="A1431" s="10" t="s">
        <v>32</v>
      </c>
      <c r="B1431" s="9">
        <f t="shared" ref="B1431:B1494" si="1783">+B1415+1</f>
        <v>2106</v>
      </c>
      <c r="C1431" s="10"/>
      <c r="D1431" s="10"/>
      <c r="E1431" s="10"/>
      <c r="F1431" s="10"/>
      <c r="G1431" s="10" t="s">
        <v>48</v>
      </c>
      <c r="H1431" s="14" t="str">
        <f t="shared" ref="H1431" si="1784">"06.01."&amp;B1431</f>
        <v>06.01.2106</v>
      </c>
    </row>
    <row r="1432" spans="1:8">
      <c r="A1432" s="10" t="s">
        <v>62</v>
      </c>
      <c r="B1432" s="9">
        <f t="shared" si="1783"/>
        <v>2106</v>
      </c>
      <c r="C1432" s="10"/>
      <c r="D1432" s="10"/>
      <c r="E1432" s="10"/>
      <c r="F1432" s="10"/>
      <c r="G1432" s="10" t="s">
        <v>49</v>
      </c>
      <c r="H1432" s="14">
        <f t="shared" ref="H1432" si="1785">+H1434-4</f>
        <v>75345</v>
      </c>
    </row>
    <row r="1433" spans="1:8">
      <c r="A1433" s="10" t="s">
        <v>33</v>
      </c>
      <c r="B1433" s="9">
        <f t="shared" si="1783"/>
        <v>2106</v>
      </c>
      <c r="G1433" s="10" t="s">
        <v>48</v>
      </c>
      <c r="H1433" s="15">
        <f t="shared" ref="H1433" si="1786">+H1434-3</f>
        <v>75346</v>
      </c>
    </row>
    <row r="1434" spans="1:8">
      <c r="A1434" s="10" t="s">
        <v>64</v>
      </c>
      <c r="B1434" s="9">
        <f t="shared" si="1783"/>
        <v>2106</v>
      </c>
      <c r="C1434" s="11">
        <f t="shared" ref="C1434" si="1787">INT(B1434/100)</f>
        <v>21</v>
      </c>
      <c r="D1434" s="10">
        <f t="shared" ref="D1434" si="1788">MOD(19*MOD(B1434,19)+C1434-INT(C1434/4)-INT((C1434-INT((C1434+8)/25)+1)/3)+15,30)</f>
        <v>28</v>
      </c>
      <c r="E1434" s="10">
        <f t="shared" ref="E1434" si="1789">MOD(32+2*MOD(C1434,4)+2*INT(MOD(B1434,100)/4)-D1434-MOD(MOD(B1434,100),4),7)</f>
        <v>6</v>
      </c>
      <c r="F1434" s="16">
        <f t="shared" ref="F1434" si="1790">D1434+E1434-7*INT((MOD(B1434,19)+11*D1434+22*E1434)/451)+22</f>
        <v>49</v>
      </c>
      <c r="G1434" s="16" t="s">
        <v>65</v>
      </c>
      <c r="H1434" s="17" t="str">
        <f t="shared" ref="H1434" si="1791">TEXT(IF(F1434-31 &lt; 1,F1434,F1434-31),"0#")&amp;"."&amp;IF(F1434 &gt; 31,"04.","03.")&amp;B1434</f>
        <v>18.04.2106</v>
      </c>
    </row>
    <row r="1435" spans="1:8">
      <c r="A1435" s="10" t="s">
        <v>34</v>
      </c>
      <c r="B1435" s="9">
        <f t="shared" si="1783"/>
        <v>2106</v>
      </c>
      <c r="G1435" s="10" t="s">
        <v>48</v>
      </c>
      <c r="H1435" s="15">
        <f t="shared" ref="H1435" si="1792">+H1434+1</f>
        <v>75350</v>
      </c>
    </row>
    <row r="1436" spans="1:8">
      <c r="A1436" s="10" t="s">
        <v>66</v>
      </c>
      <c r="B1436" s="9">
        <f t="shared" si="1783"/>
        <v>2106</v>
      </c>
      <c r="G1436" s="10" t="s">
        <v>48</v>
      </c>
      <c r="H1436" s="14" t="str">
        <f t="shared" ref="H1436" si="1793">"01.05."&amp;B1436</f>
        <v>01.05.2106</v>
      </c>
    </row>
    <row r="1437" spans="1:8">
      <c r="A1437" s="10" t="s">
        <v>67</v>
      </c>
      <c r="B1437" s="9">
        <f t="shared" si="1783"/>
        <v>2106</v>
      </c>
      <c r="G1437" s="10" t="s">
        <v>48</v>
      </c>
      <c r="H1437" s="15">
        <f t="shared" ref="H1437" si="1794">+H1434+39</f>
        <v>75388</v>
      </c>
    </row>
    <row r="1438" spans="1:8">
      <c r="A1438" s="10" t="s">
        <v>35</v>
      </c>
      <c r="B1438" s="9">
        <f t="shared" si="1783"/>
        <v>2106</v>
      </c>
      <c r="G1438" s="10" t="s">
        <v>48</v>
      </c>
      <c r="H1438" s="15">
        <f t="shared" ref="H1438" si="1795">+H1434+50</f>
        <v>75399</v>
      </c>
    </row>
    <row r="1439" spans="1:8">
      <c r="A1439" s="10" t="s">
        <v>36</v>
      </c>
      <c r="B1439" s="9">
        <f t="shared" si="1783"/>
        <v>2106</v>
      </c>
      <c r="G1439" s="10" t="s">
        <v>48</v>
      </c>
      <c r="H1439" s="15">
        <f t="shared" ref="H1439" si="1796">+H1434+60</f>
        <v>75409</v>
      </c>
    </row>
    <row r="1440" spans="1:8">
      <c r="A1440" s="10" t="s">
        <v>68</v>
      </c>
      <c r="B1440" s="9">
        <f t="shared" si="1783"/>
        <v>2106</v>
      </c>
      <c r="G1440" s="10" t="s">
        <v>48</v>
      </c>
      <c r="H1440" s="14" t="str">
        <f t="shared" ref="H1440" si="1797">"03.10."&amp;B1440</f>
        <v>03.10.2106</v>
      </c>
    </row>
    <row r="1441" spans="1:8">
      <c r="A1441" s="10" t="s">
        <v>37</v>
      </c>
      <c r="B1441" s="9">
        <f t="shared" si="1783"/>
        <v>2106</v>
      </c>
      <c r="G1441" s="10" t="s">
        <v>48</v>
      </c>
      <c r="H1441" s="14" t="str">
        <f t="shared" ref="H1441" si="1798">"01.11."&amp;B1441</f>
        <v>01.11.2106</v>
      </c>
    </row>
    <row r="1442" spans="1:8">
      <c r="A1442" s="10" t="s">
        <v>38</v>
      </c>
      <c r="B1442" s="9">
        <f t="shared" si="1783"/>
        <v>2106</v>
      </c>
      <c r="G1442" s="10" t="s">
        <v>49</v>
      </c>
      <c r="H1442" s="14" t="str">
        <f t="shared" ref="H1442" si="1799">"24.12."&amp;B1442</f>
        <v>24.12.2106</v>
      </c>
    </row>
    <row r="1443" spans="1:8">
      <c r="A1443" s="10" t="s">
        <v>69</v>
      </c>
      <c r="B1443" s="9">
        <f t="shared" si="1783"/>
        <v>2106</v>
      </c>
      <c r="G1443" s="10" t="s">
        <v>48</v>
      </c>
      <c r="H1443" s="14" t="str">
        <f t="shared" ref="H1443" si="1800">"25.12."&amp;B1443</f>
        <v>25.12.2106</v>
      </c>
    </row>
    <row r="1444" spans="1:8">
      <c r="A1444" s="10" t="s">
        <v>70</v>
      </c>
      <c r="B1444" s="9">
        <f t="shared" si="1783"/>
        <v>2106</v>
      </c>
      <c r="G1444" s="10" t="s">
        <v>48</v>
      </c>
      <c r="H1444" s="14" t="str">
        <f t="shared" ref="H1444" si="1801">"26.12."&amp;B1444</f>
        <v>26.12.2106</v>
      </c>
    </row>
    <row r="1445" spans="1:8">
      <c r="A1445" s="10" t="s">
        <v>39</v>
      </c>
      <c r="B1445" s="9">
        <f t="shared" si="1783"/>
        <v>2106</v>
      </c>
      <c r="G1445" s="10" t="s">
        <v>49</v>
      </c>
      <c r="H1445" s="14" t="str">
        <f t="shared" ref="H1445" si="1802">"31.12."&amp;B1445</f>
        <v>31.12.2106</v>
      </c>
    </row>
    <row r="1446" spans="1:8">
      <c r="A1446" s="10" t="s">
        <v>61</v>
      </c>
      <c r="B1446" s="9">
        <f t="shared" si="1783"/>
        <v>2107</v>
      </c>
      <c r="C1446" s="10"/>
      <c r="D1446" s="10"/>
      <c r="E1446" s="10"/>
      <c r="F1446" s="10"/>
      <c r="G1446" s="10" t="s">
        <v>48</v>
      </c>
      <c r="H1446" s="14" t="str">
        <f t="shared" ref="H1446" si="1803">"01.01."&amp;B1446</f>
        <v>01.01.2107</v>
      </c>
    </row>
    <row r="1447" spans="1:8">
      <c r="A1447" s="10" t="s">
        <v>32</v>
      </c>
      <c r="B1447" s="9">
        <f t="shared" si="1783"/>
        <v>2107</v>
      </c>
      <c r="C1447" s="10"/>
      <c r="D1447" s="10"/>
      <c r="E1447" s="10"/>
      <c r="F1447" s="10"/>
      <c r="G1447" s="10" t="s">
        <v>48</v>
      </c>
      <c r="H1447" s="14" t="str">
        <f t="shared" ref="H1447" si="1804">"06.01."&amp;B1447</f>
        <v>06.01.2107</v>
      </c>
    </row>
    <row r="1448" spans="1:8">
      <c r="A1448" s="10" t="s">
        <v>62</v>
      </c>
      <c r="B1448" s="9">
        <f t="shared" si="1783"/>
        <v>2107</v>
      </c>
      <c r="C1448" s="10"/>
      <c r="D1448" s="10"/>
      <c r="E1448" s="10"/>
      <c r="F1448" s="10"/>
      <c r="G1448" s="10" t="s">
        <v>49</v>
      </c>
      <c r="H1448" s="14">
        <f t="shared" ref="H1448" si="1805">+H1450-4</f>
        <v>75702</v>
      </c>
    </row>
    <row r="1449" spans="1:8">
      <c r="A1449" s="10" t="s">
        <v>33</v>
      </c>
      <c r="B1449" s="9">
        <f t="shared" si="1783"/>
        <v>2107</v>
      </c>
      <c r="G1449" s="10" t="s">
        <v>48</v>
      </c>
      <c r="H1449" s="15">
        <f t="shared" ref="H1449" si="1806">+H1450-3</f>
        <v>75703</v>
      </c>
    </row>
    <row r="1450" spans="1:8">
      <c r="A1450" s="10" t="s">
        <v>64</v>
      </c>
      <c r="B1450" s="9">
        <f t="shared" si="1783"/>
        <v>2107</v>
      </c>
      <c r="C1450" s="11">
        <f t="shared" ref="C1450" si="1807">INT(B1450/100)</f>
        <v>21</v>
      </c>
      <c r="D1450" s="10">
        <f t="shared" ref="D1450" si="1808">MOD(19*MOD(B1450,19)+C1450-INT(C1450/4)-INT((C1450-INT((C1450+8)/25)+1)/3)+15,30)</f>
        <v>17</v>
      </c>
      <c r="E1450" s="10">
        <f t="shared" ref="E1450" si="1809">MOD(32+2*MOD(C1450,4)+2*INT(MOD(B1450,100)/4)-D1450-MOD(MOD(B1450,100),4),7)</f>
        <v>2</v>
      </c>
      <c r="F1450" s="16">
        <f t="shared" ref="F1450" si="1810">D1450+E1450-7*INT((MOD(B1450,19)+11*D1450+22*E1450)/451)+22</f>
        <v>41</v>
      </c>
      <c r="G1450" s="16" t="s">
        <v>65</v>
      </c>
      <c r="H1450" s="17" t="str">
        <f t="shared" ref="H1450" si="1811">TEXT(IF(F1450-31 &lt; 1,F1450,F1450-31),"0#")&amp;"."&amp;IF(F1450 &gt; 31,"04.","03.")&amp;B1450</f>
        <v>10.04.2107</v>
      </c>
    </row>
    <row r="1451" spans="1:8">
      <c r="A1451" s="10" t="s">
        <v>34</v>
      </c>
      <c r="B1451" s="9">
        <f t="shared" si="1783"/>
        <v>2107</v>
      </c>
      <c r="G1451" s="10" t="s">
        <v>48</v>
      </c>
      <c r="H1451" s="15">
        <f t="shared" ref="H1451" si="1812">+H1450+1</f>
        <v>75707</v>
      </c>
    </row>
    <row r="1452" spans="1:8">
      <c r="A1452" s="10" t="s">
        <v>66</v>
      </c>
      <c r="B1452" s="9">
        <f t="shared" si="1783"/>
        <v>2107</v>
      </c>
      <c r="G1452" s="10" t="s">
        <v>48</v>
      </c>
      <c r="H1452" s="14" t="str">
        <f t="shared" ref="H1452" si="1813">"01.05."&amp;B1452</f>
        <v>01.05.2107</v>
      </c>
    </row>
    <row r="1453" spans="1:8">
      <c r="A1453" s="10" t="s">
        <v>67</v>
      </c>
      <c r="B1453" s="9">
        <f t="shared" si="1783"/>
        <v>2107</v>
      </c>
      <c r="G1453" s="10" t="s">
        <v>48</v>
      </c>
      <c r="H1453" s="15">
        <f t="shared" ref="H1453" si="1814">+H1450+39</f>
        <v>75745</v>
      </c>
    </row>
    <row r="1454" spans="1:8">
      <c r="A1454" s="10" t="s">
        <v>35</v>
      </c>
      <c r="B1454" s="9">
        <f t="shared" si="1783"/>
        <v>2107</v>
      </c>
      <c r="G1454" s="10" t="s">
        <v>48</v>
      </c>
      <c r="H1454" s="15">
        <f t="shared" ref="H1454" si="1815">+H1450+50</f>
        <v>75756</v>
      </c>
    </row>
    <row r="1455" spans="1:8">
      <c r="A1455" s="10" t="s">
        <v>36</v>
      </c>
      <c r="B1455" s="9">
        <f t="shared" si="1783"/>
        <v>2107</v>
      </c>
      <c r="G1455" s="10" t="s">
        <v>48</v>
      </c>
      <c r="H1455" s="15">
        <f t="shared" ref="H1455" si="1816">+H1450+60</f>
        <v>75766</v>
      </c>
    </row>
    <row r="1456" spans="1:8">
      <c r="A1456" s="10" t="s">
        <v>68</v>
      </c>
      <c r="B1456" s="9">
        <f t="shared" si="1783"/>
        <v>2107</v>
      </c>
      <c r="G1456" s="10" t="s">
        <v>48</v>
      </c>
      <c r="H1456" s="14" t="str">
        <f t="shared" ref="H1456" si="1817">"03.10."&amp;B1456</f>
        <v>03.10.2107</v>
      </c>
    </row>
    <row r="1457" spans="1:8">
      <c r="A1457" s="10" t="s">
        <v>37</v>
      </c>
      <c r="B1457" s="9">
        <f t="shared" si="1783"/>
        <v>2107</v>
      </c>
      <c r="G1457" s="10" t="s">
        <v>48</v>
      </c>
      <c r="H1457" s="14" t="str">
        <f t="shared" ref="H1457" si="1818">"01.11."&amp;B1457</f>
        <v>01.11.2107</v>
      </c>
    </row>
    <row r="1458" spans="1:8">
      <c r="A1458" s="10" t="s">
        <v>38</v>
      </c>
      <c r="B1458" s="9">
        <f t="shared" si="1783"/>
        <v>2107</v>
      </c>
      <c r="G1458" s="10" t="s">
        <v>49</v>
      </c>
      <c r="H1458" s="14" t="str">
        <f t="shared" ref="H1458" si="1819">"24.12."&amp;B1458</f>
        <v>24.12.2107</v>
      </c>
    </row>
    <row r="1459" spans="1:8">
      <c r="A1459" s="10" t="s">
        <v>69</v>
      </c>
      <c r="B1459" s="9">
        <f t="shared" si="1783"/>
        <v>2107</v>
      </c>
      <c r="G1459" s="10" t="s">
        <v>48</v>
      </c>
      <c r="H1459" s="14" t="str">
        <f t="shared" ref="H1459" si="1820">"25.12."&amp;B1459</f>
        <v>25.12.2107</v>
      </c>
    </row>
    <row r="1460" spans="1:8">
      <c r="A1460" s="10" t="s">
        <v>70</v>
      </c>
      <c r="B1460" s="9">
        <f t="shared" si="1783"/>
        <v>2107</v>
      </c>
      <c r="G1460" s="10" t="s">
        <v>48</v>
      </c>
      <c r="H1460" s="14" t="str">
        <f t="shared" ref="H1460" si="1821">"26.12."&amp;B1460</f>
        <v>26.12.2107</v>
      </c>
    </row>
    <row r="1461" spans="1:8">
      <c r="A1461" s="10" t="s">
        <v>39</v>
      </c>
      <c r="B1461" s="9">
        <f t="shared" si="1783"/>
        <v>2107</v>
      </c>
      <c r="G1461" s="10" t="s">
        <v>49</v>
      </c>
      <c r="H1461" s="14" t="str">
        <f t="shared" ref="H1461" si="1822">"31.12."&amp;B1461</f>
        <v>31.12.2107</v>
      </c>
    </row>
    <row r="1462" spans="1:8">
      <c r="A1462" s="10" t="s">
        <v>61</v>
      </c>
      <c r="B1462" s="9">
        <f t="shared" si="1783"/>
        <v>2108</v>
      </c>
      <c r="C1462" s="10"/>
      <c r="D1462" s="10"/>
      <c r="E1462" s="10"/>
      <c r="F1462" s="10"/>
      <c r="G1462" s="10" t="s">
        <v>48</v>
      </c>
      <c r="H1462" s="14" t="str">
        <f t="shared" ref="H1462" si="1823">"01.01."&amp;B1462</f>
        <v>01.01.2108</v>
      </c>
    </row>
    <row r="1463" spans="1:8">
      <c r="A1463" s="10" t="s">
        <v>32</v>
      </c>
      <c r="B1463" s="9">
        <f t="shared" si="1783"/>
        <v>2108</v>
      </c>
      <c r="C1463" s="10"/>
      <c r="D1463" s="10"/>
      <c r="E1463" s="10"/>
      <c r="F1463" s="10"/>
      <c r="G1463" s="10" t="s">
        <v>48</v>
      </c>
      <c r="H1463" s="14" t="str">
        <f t="shared" ref="H1463" si="1824">"06.01."&amp;B1463</f>
        <v>06.01.2108</v>
      </c>
    </row>
    <row r="1464" spans="1:8">
      <c r="A1464" s="10" t="s">
        <v>62</v>
      </c>
      <c r="B1464" s="9">
        <f t="shared" si="1783"/>
        <v>2108</v>
      </c>
      <c r="C1464" s="10"/>
      <c r="D1464" s="10"/>
      <c r="E1464" s="10"/>
      <c r="F1464" s="10"/>
      <c r="G1464" s="10" t="s">
        <v>49</v>
      </c>
      <c r="H1464" s="14">
        <f t="shared" ref="H1464" si="1825">+H1466-4</f>
        <v>76059</v>
      </c>
    </row>
    <row r="1465" spans="1:8">
      <c r="A1465" s="10" t="s">
        <v>33</v>
      </c>
      <c r="B1465" s="9">
        <f t="shared" si="1783"/>
        <v>2108</v>
      </c>
      <c r="G1465" s="10" t="s">
        <v>48</v>
      </c>
      <c r="H1465" s="15">
        <f t="shared" ref="H1465" si="1826">+H1466-3</f>
        <v>76060</v>
      </c>
    </row>
    <row r="1466" spans="1:8">
      <c r="A1466" s="10" t="s">
        <v>64</v>
      </c>
      <c r="B1466" s="9">
        <f t="shared" si="1783"/>
        <v>2108</v>
      </c>
      <c r="C1466" s="11">
        <f t="shared" ref="C1466" si="1827">INT(B1466/100)</f>
        <v>21</v>
      </c>
      <c r="D1466" s="10">
        <f t="shared" ref="D1466" si="1828">MOD(19*MOD(B1466,19)+C1466-INT(C1466/4)-INT((C1466-INT((C1466+8)/25)+1)/3)+15,30)</f>
        <v>6</v>
      </c>
      <c r="E1466" s="10">
        <f t="shared" ref="E1466" si="1829">MOD(32+2*MOD(C1466,4)+2*INT(MOD(B1466,100)/4)-D1466-MOD(MOD(B1466,100),4),7)</f>
        <v>4</v>
      </c>
      <c r="F1466" s="16">
        <f t="shared" ref="F1466" si="1830">D1466+E1466-7*INT((MOD(B1466,19)+11*D1466+22*E1466)/451)+22</f>
        <v>32</v>
      </c>
      <c r="G1466" s="16" t="s">
        <v>65</v>
      </c>
      <c r="H1466" s="17" t="str">
        <f t="shared" ref="H1466" si="1831">TEXT(IF(F1466-31 &lt; 1,F1466,F1466-31),"0#")&amp;"."&amp;IF(F1466 &gt; 31,"04.","03.")&amp;B1466</f>
        <v>01.04.2108</v>
      </c>
    </row>
    <row r="1467" spans="1:8">
      <c r="A1467" s="10" t="s">
        <v>34</v>
      </c>
      <c r="B1467" s="9">
        <f t="shared" si="1783"/>
        <v>2108</v>
      </c>
      <c r="G1467" s="10" t="s">
        <v>48</v>
      </c>
      <c r="H1467" s="15">
        <f t="shared" ref="H1467" si="1832">+H1466+1</f>
        <v>76064</v>
      </c>
    </row>
    <row r="1468" spans="1:8">
      <c r="A1468" s="10" t="s">
        <v>66</v>
      </c>
      <c r="B1468" s="9">
        <f t="shared" si="1783"/>
        <v>2108</v>
      </c>
      <c r="G1468" s="10" t="s">
        <v>48</v>
      </c>
      <c r="H1468" s="14" t="str">
        <f t="shared" ref="H1468" si="1833">"01.05."&amp;B1468</f>
        <v>01.05.2108</v>
      </c>
    </row>
    <row r="1469" spans="1:8">
      <c r="A1469" s="10" t="s">
        <v>67</v>
      </c>
      <c r="B1469" s="9">
        <f t="shared" si="1783"/>
        <v>2108</v>
      </c>
      <c r="G1469" s="10" t="s">
        <v>48</v>
      </c>
      <c r="H1469" s="15">
        <f t="shared" ref="H1469" si="1834">+H1466+39</f>
        <v>76102</v>
      </c>
    </row>
    <row r="1470" spans="1:8">
      <c r="A1470" s="10" t="s">
        <v>35</v>
      </c>
      <c r="B1470" s="9">
        <f t="shared" si="1783"/>
        <v>2108</v>
      </c>
      <c r="G1470" s="10" t="s">
        <v>48</v>
      </c>
      <c r="H1470" s="15">
        <f t="shared" ref="H1470" si="1835">+H1466+50</f>
        <v>76113</v>
      </c>
    </row>
    <row r="1471" spans="1:8">
      <c r="A1471" s="10" t="s">
        <v>36</v>
      </c>
      <c r="B1471" s="9">
        <f t="shared" si="1783"/>
        <v>2108</v>
      </c>
      <c r="G1471" s="10" t="s">
        <v>48</v>
      </c>
      <c r="H1471" s="15">
        <f t="shared" ref="H1471" si="1836">+H1466+60</f>
        <v>76123</v>
      </c>
    </row>
    <row r="1472" spans="1:8">
      <c r="A1472" s="10" t="s">
        <v>68</v>
      </c>
      <c r="B1472" s="9">
        <f t="shared" si="1783"/>
        <v>2108</v>
      </c>
      <c r="G1472" s="10" t="s">
        <v>48</v>
      </c>
      <c r="H1472" s="14" t="str">
        <f t="shared" ref="H1472" si="1837">"03.10."&amp;B1472</f>
        <v>03.10.2108</v>
      </c>
    </row>
    <row r="1473" spans="1:8">
      <c r="A1473" s="10" t="s">
        <v>37</v>
      </c>
      <c r="B1473" s="9">
        <f t="shared" si="1783"/>
        <v>2108</v>
      </c>
      <c r="G1473" s="10" t="s">
        <v>48</v>
      </c>
      <c r="H1473" s="14" t="str">
        <f t="shared" ref="H1473" si="1838">"01.11."&amp;B1473</f>
        <v>01.11.2108</v>
      </c>
    </row>
    <row r="1474" spans="1:8">
      <c r="A1474" s="10" t="s">
        <v>38</v>
      </c>
      <c r="B1474" s="9">
        <f t="shared" si="1783"/>
        <v>2108</v>
      </c>
      <c r="G1474" s="10" t="s">
        <v>49</v>
      </c>
      <c r="H1474" s="14" t="str">
        <f t="shared" ref="H1474" si="1839">"24.12."&amp;B1474</f>
        <v>24.12.2108</v>
      </c>
    </row>
    <row r="1475" spans="1:8">
      <c r="A1475" s="10" t="s">
        <v>69</v>
      </c>
      <c r="B1475" s="9">
        <f t="shared" si="1783"/>
        <v>2108</v>
      </c>
      <c r="G1475" s="10" t="s">
        <v>48</v>
      </c>
      <c r="H1475" s="14" t="str">
        <f t="shared" ref="H1475" si="1840">"25.12."&amp;B1475</f>
        <v>25.12.2108</v>
      </c>
    </row>
    <row r="1476" spans="1:8">
      <c r="A1476" s="10" t="s">
        <v>70</v>
      </c>
      <c r="B1476" s="9">
        <f t="shared" si="1783"/>
        <v>2108</v>
      </c>
      <c r="G1476" s="10" t="s">
        <v>48</v>
      </c>
      <c r="H1476" s="14" t="str">
        <f t="shared" ref="H1476" si="1841">"26.12."&amp;B1476</f>
        <v>26.12.2108</v>
      </c>
    </row>
    <row r="1477" spans="1:8">
      <c r="A1477" s="10" t="s">
        <v>39</v>
      </c>
      <c r="B1477" s="9">
        <f t="shared" si="1783"/>
        <v>2108</v>
      </c>
      <c r="G1477" s="10" t="s">
        <v>49</v>
      </c>
      <c r="H1477" s="14" t="str">
        <f t="shared" ref="H1477" si="1842">"31.12."&amp;B1477</f>
        <v>31.12.2108</v>
      </c>
    </row>
    <row r="1478" spans="1:8">
      <c r="A1478" s="10" t="s">
        <v>61</v>
      </c>
      <c r="B1478" s="9">
        <f t="shared" si="1783"/>
        <v>2109</v>
      </c>
      <c r="C1478" s="10"/>
      <c r="D1478" s="10"/>
      <c r="E1478" s="10"/>
      <c r="F1478" s="10"/>
      <c r="G1478" s="10" t="s">
        <v>48</v>
      </c>
      <c r="H1478" s="14" t="str">
        <f t="shared" ref="H1478" si="1843">"01.01."&amp;B1478</f>
        <v>01.01.2109</v>
      </c>
    </row>
    <row r="1479" spans="1:8">
      <c r="A1479" s="10" t="s">
        <v>32</v>
      </c>
      <c r="B1479" s="9">
        <f t="shared" si="1783"/>
        <v>2109</v>
      </c>
      <c r="C1479" s="10"/>
      <c r="D1479" s="10"/>
      <c r="E1479" s="10"/>
      <c r="F1479" s="10"/>
      <c r="G1479" s="10" t="s">
        <v>48</v>
      </c>
      <c r="H1479" s="14" t="str">
        <f t="shared" ref="H1479" si="1844">"06.01."&amp;B1479</f>
        <v>06.01.2109</v>
      </c>
    </row>
    <row r="1480" spans="1:8">
      <c r="A1480" s="10" t="s">
        <v>62</v>
      </c>
      <c r="B1480" s="9">
        <f t="shared" si="1783"/>
        <v>2109</v>
      </c>
      <c r="C1480" s="10"/>
      <c r="D1480" s="10"/>
      <c r="E1480" s="10"/>
      <c r="F1480" s="10"/>
      <c r="G1480" s="10" t="s">
        <v>49</v>
      </c>
      <c r="H1480" s="14">
        <f t="shared" ref="H1480" si="1845">+H1482-4</f>
        <v>76444</v>
      </c>
    </row>
    <row r="1481" spans="1:8">
      <c r="A1481" s="10" t="s">
        <v>33</v>
      </c>
      <c r="B1481" s="9">
        <f t="shared" si="1783"/>
        <v>2109</v>
      </c>
      <c r="G1481" s="10" t="s">
        <v>48</v>
      </c>
      <c r="H1481" s="15">
        <f t="shared" ref="H1481" si="1846">+H1482-3</f>
        <v>76445</v>
      </c>
    </row>
    <row r="1482" spans="1:8">
      <c r="A1482" s="10" t="s">
        <v>64</v>
      </c>
      <c r="B1482" s="9">
        <f t="shared" si="1783"/>
        <v>2109</v>
      </c>
      <c r="C1482" s="11">
        <f t="shared" ref="C1482" si="1847">INT(B1482/100)</f>
        <v>21</v>
      </c>
      <c r="D1482" s="10">
        <f t="shared" ref="D1482" si="1848">MOD(19*MOD(B1482,19)+C1482-INT(C1482/4)-INT((C1482-INT((C1482+8)/25)+1)/3)+15,30)</f>
        <v>24</v>
      </c>
      <c r="E1482" s="10">
        <f t="shared" ref="E1482" si="1849">MOD(32+2*MOD(C1482,4)+2*INT(MOD(B1482,100)/4)-D1482-MOD(MOD(B1482,100),4),7)</f>
        <v>6</v>
      </c>
      <c r="F1482" s="16">
        <f t="shared" ref="F1482" si="1850">D1482+E1482-7*INT((MOD(B1482,19)+11*D1482+22*E1482)/451)+22</f>
        <v>52</v>
      </c>
      <c r="G1482" s="16" t="s">
        <v>65</v>
      </c>
      <c r="H1482" s="17" t="str">
        <f t="shared" ref="H1482" si="1851">TEXT(IF(F1482-31 &lt; 1,F1482,F1482-31),"0#")&amp;"."&amp;IF(F1482 &gt; 31,"04.","03.")&amp;B1482</f>
        <v>21.04.2109</v>
      </c>
    </row>
    <row r="1483" spans="1:8">
      <c r="A1483" s="10" t="s">
        <v>34</v>
      </c>
      <c r="B1483" s="9">
        <f t="shared" si="1783"/>
        <v>2109</v>
      </c>
      <c r="G1483" s="10" t="s">
        <v>48</v>
      </c>
      <c r="H1483" s="15">
        <f t="shared" ref="H1483" si="1852">+H1482+1</f>
        <v>76449</v>
      </c>
    </row>
    <row r="1484" spans="1:8">
      <c r="A1484" s="10" t="s">
        <v>66</v>
      </c>
      <c r="B1484" s="9">
        <f t="shared" si="1783"/>
        <v>2109</v>
      </c>
      <c r="G1484" s="10" t="s">
        <v>48</v>
      </c>
      <c r="H1484" s="14" t="str">
        <f t="shared" ref="H1484" si="1853">"01.05."&amp;B1484</f>
        <v>01.05.2109</v>
      </c>
    </row>
    <row r="1485" spans="1:8">
      <c r="A1485" s="10" t="s">
        <v>67</v>
      </c>
      <c r="B1485" s="9">
        <f t="shared" si="1783"/>
        <v>2109</v>
      </c>
      <c r="G1485" s="10" t="s">
        <v>48</v>
      </c>
      <c r="H1485" s="15">
        <f t="shared" ref="H1485" si="1854">+H1482+39</f>
        <v>76487</v>
      </c>
    </row>
    <row r="1486" spans="1:8">
      <c r="A1486" s="10" t="s">
        <v>35</v>
      </c>
      <c r="B1486" s="9">
        <f t="shared" si="1783"/>
        <v>2109</v>
      </c>
      <c r="G1486" s="10" t="s">
        <v>48</v>
      </c>
      <c r="H1486" s="15">
        <f t="shared" ref="H1486" si="1855">+H1482+50</f>
        <v>76498</v>
      </c>
    </row>
    <row r="1487" spans="1:8">
      <c r="A1487" s="10" t="s">
        <v>36</v>
      </c>
      <c r="B1487" s="9">
        <f t="shared" si="1783"/>
        <v>2109</v>
      </c>
      <c r="G1487" s="10" t="s">
        <v>48</v>
      </c>
      <c r="H1487" s="15">
        <f t="shared" ref="H1487" si="1856">+H1482+60</f>
        <v>76508</v>
      </c>
    </row>
    <row r="1488" spans="1:8">
      <c r="A1488" s="10" t="s">
        <v>68</v>
      </c>
      <c r="B1488" s="9">
        <f t="shared" si="1783"/>
        <v>2109</v>
      </c>
      <c r="G1488" s="10" t="s">
        <v>48</v>
      </c>
      <c r="H1488" s="14" t="str">
        <f t="shared" ref="H1488" si="1857">"03.10."&amp;B1488</f>
        <v>03.10.2109</v>
      </c>
    </row>
    <row r="1489" spans="1:8">
      <c r="A1489" s="10" t="s">
        <v>37</v>
      </c>
      <c r="B1489" s="9">
        <f t="shared" si="1783"/>
        <v>2109</v>
      </c>
      <c r="G1489" s="10" t="s">
        <v>48</v>
      </c>
      <c r="H1489" s="14" t="str">
        <f t="shared" ref="H1489" si="1858">"01.11."&amp;B1489</f>
        <v>01.11.2109</v>
      </c>
    </row>
    <row r="1490" spans="1:8">
      <c r="A1490" s="10" t="s">
        <v>38</v>
      </c>
      <c r="B1490" s="9">
        <f t="shared" si="1783"/>
        <v>2109</v>
      </c>
      <c r="G1490" s="10" t="s">
        <v>49</v>
      </c>
      <c r="H1490" s="14" t="str">
        <f t="shared" ref="H1490" si="1859">"24.12."&amp;B1490</f>
        <v>24.12.2109</v>
      </c>
    </row>
    <row r="1491" spans="1:8">
      <c r="A1491" s="10" t="s">
        <v>69</v>
      </c>
      <c r="B1491" s="9">
        <f t="shared" si="1783"/>
        <v>2109</v>
      </c>
      <c r="G1491" s="10" t="s">
        <v>48</v>
      </c>
      <c r="H1491" s="14" t="str">
        <f t="shared" ref="H1491" si="1860">"25.12."&amp;B1491</f>
        <v>25.12.2109</v>
      </c>
    </row>
    <row r="1492" spans="1:8">
      <c r="A1492" s="10" t="s">
        <v>70</v>
      </c>
      <c r="B1492" s="9">
        <f t="shared" si="1783"/>
        <v>2109</v>
      </c>
      <c r="G1492" s="10" t="s">
        <v>48</v>
      </c>
      <c r="H1492" s="14" t="str">
        <f t="shared" ref="H1492" si="1861">"26.12."&amp;B1492</f>
        <v>26.12.2109</v>
      </c>
    </row>
    <row r="1493" spans="1:8">
      <c r="A1493" s="10" t="s">
        <v>39</v>
      </c>
      <c r="B1493" s="9">
        <f t="shared" si="1783"/>
        <v>2109</v>
      </c>
      <c r="G1493" s="10" t="s">
        <v>49</v>
      </c>
      <c r="H1493" s="14" t="str">
        <f t="shared" ref="H1493" si="1862">"31.12."&amp;B1493</f>
        <v>31.12.2109</v>
      </c>
    </row>
    <row r="1494" spans="1:8">
      <c r="A1494" s="10" t="s">
        <v>61</v>
      </c>
      <c r="B1494" s="9">
        <f t="shared" si="1783"/>
        <v>2110</v>
      </c>
      <c r="C1494" s="10"/>
      <c r="D1494" s="10"/>
      <c r="E1494" s="10"/>
      <c r="F1494" s="10"/>
      <c r="G1494" s="10" t="s">
        <v>48</v>
      </c>
      <c r="H1494" s="14" t="str">
        <f t="shared" ref="H1494" si="1863">"01.01."&amp;B1494</f>
        <v>01.01.2110</v>
      </c>
    </row>
    <row r="1495" spans="1:8">
      <c r="A1495" s="10" t="s">
        <v>32</v>
      </c>
      <c r="B1495" s="9">
        <f t="shared" ref="B1495:B1558" si="1864">+B1479+1</f>
        <v>2110</v>
      </c>
      <c r="C1495" s="10"/>
      <c r="D1495" s="10"/>
      <c r="E1495" s="10"/>
      <c r="F1495" s="10"/>
      <c r="G1495" s="10" t="s">
        <v>48</v>
      </c>
      <c r="H1495" s="14" t="str">
        <f t="shared" ref="H1495" si="1865">"06.01."&amp;B1495</f>
        <v>06.01.2110</v>
      </c>
    </row>
    <row r="1496" spans="1:8">
      <c r="A1496" s="10" t="s">
        <v>62</v>
      </c>
      <c r="B1496" s="9">
        <f t="shared" si="1864"/>
        <v>2110</v>
      </c>
      <c r="C1496" s="10"/>
      <c r="D1496" s="10"/>
      <c r="E1496" s="10"/>
      <c r="F1496" s="10"/>
      <c r="G1496" s="10" t="s">
        <v>49</v>
      </c>
      <c r="H1496" s="14">
        <f t="shared" ref="H1496" si="1866">+H1498-4</f>
        <v>76794</v>
      </c>
    </row>
    <row r="1497" spans="1:8">
      <c r="A1497" s="10" t="s">
        <v>33</v>
      </c>
      <c r="B1497" s="9">
        <f t="shared" si="1864"/>
        <v>2110</v>
      </c>
      <c r="G1497" s="10" t="s">
        <v>48</v>
      </c>
      <c r="H1497" s="15">
        <f t="shared" ref="H1497" si="1867">+H1498-3</f>
        <v>76795</v>
      </c>
    </row>
    <row r="1498" spans="1:8">
      <c r="A1498" s="10" t="s">
        <v>64</v>
      </c>
      <c r="B1498" s="9">
        <f t="shared" si="1864"/>
        <v>2110</v>
      </c>
      <c r="C1498" s="11">
        <f t="shared" ref="C1498" si="1868">INT(B1498/100)</f>
        <v>21</v>
      </c>
      <c r="D1498" s="10">
        <f t="shared" ref="D1498" si="1869">MOD(19*MOD(B1498,19)+C1498-INT(C1498/4)-INT((C1498-INT((C1498+8)/25)+1)/3)+15,30)</f>
        <v>13</v>
      </c>
      <c r="E1498" s="10">
        <f t="shared" ref="E1498" si="1870">MOD(32+2*MOD(C1498,4)+2*INT(MOD(B1498,100)/4)-D1498-MOD(MOD(B1498,100),4),7)</f>
        <v>2</v>
      </c>
      <c r="F1498" s="16">
        <f t="shared" ref="F1498" si="1871">D1498+E1498-7*INT((MOD(B1498,19)+11*D1498+22*E1498)/451)+22</f>
        <v>37</v>
      </c>
      <c r="G1498" s="16" t="s">
        <v>65</v>
      </c>
      <c r="H1498" s="17" t="str">
        <f t="shared" ref="H1498" si="1872">TEXT(IF(F1498-31 &lt; 1,F1498,F1498-31),"0#")&amp;"."&amp;IF(F1498 &gt; 31,"04.","03.")&amp;B1498</f>
        <v>06.04.2110</v>
      </c>
    </row>
    <row r="1499" spans="1:8">
      <c r="A1499" s="10" t="s">
        <v>34</v>
      </c>
      <c r="B1499" s="9">
        <f t="shared" si="1864"/>
        <v>2110</v>
      </c>
      <c r="G1499" s="10" t="s">
        <v>48</v>
      </c>
      <c r="H1499" s="15">
        <f t="shared" ref="H1499" si="1873">+H1498+1</f>
        <v>76799</v>
      </c>
    </row>
    <row r="1500" spans="1:8">
      <c r="A1500" s="10" t="s">
        <v>66</v>
      </c>
      <c r="B1500" s="9">
        <f t="shared" si="1864"/>
        <v>2110</v>
      </c>
      <c r="G1500" s="10" t="s">
        <v>48</v>
      </c>
      <c r="H1500" s="14" t="str">
        <f t="shared" ref="H1500" si="1874">"01.05."&amp;B1500</f>
        <v>01.05.2110</v>
      </c>
    </row>
    <row r="1501" spans="1:8">
      <c r="A1501" s="10" t="s">
        <v>67</v>
      </c>
      <c r="B1501" s="9">
        <f t="shared" si="1864"/>
        <v>2110</v>
      </c>
      <c r="G1501" s="10" t="s">
        <v>48</v>
      </c>
      <c r="H1501" s="15">
        <f t="shared" ref="H1501" si="1875">+H1498+39</f>
        <v>76837</v>
      </c>
    </row>
    <row r="1502" spans="1:8">
      <c r="A1502" s="10" t="s">
        <v>35</v>
      </c>
      <c r="B1502" s="9">
        <f t="shared" si="1864"/>
        <v>2110</v>
      </c>
      <c r="G1502" s="10" t="s">
        <v>48</v>
      </c>
      <c r="H1502" s="15">
        <f t="shared" ref="H1502" si="1876">+H1498+50</f>
        <v>76848</v>
      </c>
    </row>
    <row r="1503" spans="1:8">
      <c r="A1503" s="10" t="s">
        <v>36</v>
      </c>
      <c r="B1503" s="9">
        <f t="shared" si="1864"/>
        <v>2110</v>
      </c>
      <c r="G1503" s="10" t="s">
        <v>48</v>
      </c>
      <c r="H1503" s="15">
        <f t="shared" ref="H1503" si="1877">+H1498+60</f>
        <v>76858</v>
      </c>
    </row>
    <row r="1504" spans="1:8">
      <c r="A1504" s="10" t="s">
        <v>68</v>
      </c>
      <c r="B1504" s="9">
        <f t="shared" si="1864"/>
        <v>2110</v>
      </c>
      <c r="G1504" s="10" t="s">
        <v>48</v>
      </c>
      <c r="H1504" s="14" t="str">
        <f t="shared" ref="H1504" si="1878">"03.10."&amp;B1504</f>
        <v>03.10.2110</v>
      </c>
    </row>
    <row r="1505" spans="1:8">
      <c r="A1505" s="10" t="s">
        <v>37</v>
      </c>
      <c r="B1505" s="9">
        <f t="shared" si="1864"/>
        <v>2110</v>
      </c>
      <c r="G1505" s="10" t="s">
        <v>48</v>
      </c>
      <c r="H1505" s="14" t="str">
        <f t="shared" ref="H1505" si="1879">"01.11."&amp;B1505</f>
        <v>01.11.2110</v>
      </c>
    </row>
    <row r="1506" spans="1:8">
      <c r="A1506" s="10" t="s">
        <v>38</v>
      </c>
      <c r="B1506" s="9">
        <f t="shared" si="1864"/>
        <v>2110</v>
      </c>
      <c r="G1506" s="10" t="s">
        <v>49</v>
      </c>
      <c r="H1506" s="14" t="str">
        <f t="shared" ref="H1506" si="1880">"24.12."&amp;B1506</f>
        <v>24.12.2110</v>
      </c>
    </row>
    <row r="1507" spans="1:8">
      <c r="A1507" s="10" t="s">
        <v>69</v>
      </c>
      <c r="B1507" s="9">
        <f t="shared" si="1864"/>
        <v>2110</v>
      </c>
      <c r="G1507" s="10" t="s">
        <v>48</v>
      </c>
      <c r="H1507" s="14" t="str">
        <f t="shared" ref="H1507" si="1881">"25.12."&amp;B1507</f>
        <v>25.12.2110</v>
      </c>
    </row>
    <row r="1508" spans="1:8">
      <c r="A1508" s="10" t="s">
        <v>70</v>
      </c>
      <c r="B1508" s="9">
        <f t="shared" si="1864"/>
        <v>2110</v>
      </c>
      <c r="G1508" s="10" t="s">
        <v>48</v>
      </c>
      <c r="H1508" s="14" t="str">
        <f t="shared" ref="H1508" si="1882">"26.12."&amp;B1508</f>
        <v>26.12.2110</v>
      </c>
    </row>
    <row r="1509" spans="1:8">
      <c r="A1509" s="10" t="s">
        <v>39</v>
      </c>
      <c r="B1509" s="9">
        <f t="shared" si="1864"/>
        <v>2110</v>
      </c>
      <c r="G1509" s="10" t="s">
        <v>49</v>
      </c>
      <c r="H1509" s="14" t="str">
        <f t="shared" ref="H1509" si="1883">"31.12."&amp;B1509</f>
        <v>31.12.2110</v>
      </c>
    </row>
    <row r="1510" spans="1:8">
      <c r="A1510" s="10" t="s">
        <v>61</v>
      </c>
      <c r="B1510" s="9">
        <f t="shared" si="1864"/>
        <v>2111</v>
      </c>
      <c r="C1510" s="10"/>
      <c r="D1510" s="10"/>
      <c r="E1510" s="10"/>
      <c r="F1510" s="10"/>
      <c r="G1510" s="10" t="s">
        <v>48</v>
      </c>
      <c r="H1510" s="14" t="str">
        <f t="shared" ref="H1510" si="1884">"01.01."&amp;B1510</f>
        <v>01.01.2111</v>
      </c>
    </row>
    <row r="1511" spans="1:8">
      <c r="A1511" s="10" t="s">
        <v>32</v>
      </c>
      <c r="B1511" s="9">
        <f t="shared" si="1864"/>
        <v>2111</v>
      </c>
      <c r="C1511" s="10"/>
      <c r="D1511" s="10"/>
      <c r="E1511" s="10"/>
      <c r="F1511" s="10"/>
      <c r="G1511" s="10" t="s">
        <v>48</v>
      </c>
      <c r="H1511" s="14" t="str">
        <f t="shared" ref="H1511" si="1885">"06.01."&amp;B1511</f>
        <v>06.01.2111</v>
      </c>
    </row>
    <row r="1512" spans="1:8">
      <c r="A1512" s="10" t="s">
        <v>62</v>
      </c>
      <c r="B1512" s="9">
        <f t="shared" si="1864"/>
        <v>2111</v>
      </c>
      <c r="C1512" s="10"/>
      <c r="D1512" s="10"/>
      <c r="E1512" s="10"/>
      <c r="F1512" s="10"/>
      <c r="G1512" s="10" t="s">
        <v>49</v>
      </c>
      <c r="H1512" s="14">
        <f t="shared" ref="H1512" si="1886">+H1514-4</f>
        <v>77151</v>
      </c>
    </row>
    <row r="1513" spans="1:8">
      <c r="A1513" s="10" t="s">
        <v>33</v>
      </c>
      <c r="B1513" s="9">
        <f t="shared" si="1864"/>
        <v>2111</v>
      </c>
      <c r="G1513" s="10" t="s">
        <v>48</v>
      </c>
      <c r="H1513" s="15">
        <f t="shared" ref="H1513" si="1887">+H1514-3</f>
        <v>77152</v>
      </c>
    </row>
    <row r="1514" spans="1:8">
      <c r="A1514" s="10" t="s">
        <v>64</v>
      </c>
      <c r="B1514" s="9">
        <f t="shared" si="1864"/>
        <v>2111</v>
      </c>
      <c r="C1514" s="11">
        <f t="shared" ref="C1514" si="1888">INT(B1514/100)</f>
        <v>21</v>
      </c>
      <c r="D1514" s="10">
        <f t="shared" ref="D1514" si="1889">MOD(19*MOD(B1514,19)+C1514-INT(C1514/4)-INT((C1514-INT((C1514+8)/25)+1)/3)+15,30)</f>
        <v>2</v>
      </c>
      <c r="E1514" s="10">
        <f t="shared" ref="E1514" si="1890">MOD(32+2*MOD(C1514,4)+2*INT(MOD(B1514,100)/4)-D1514-MOD(MOD(B1514,100),4),7)</f>
        <v>5</v>
      </c>
      <c r="F1514" s="16">
        <f t="shared" ref="F1514" si="1891">D1514+E1514-7*INT((MOD(B1514,19)+11*D1514+22*E1514)/451)+22</f>
        <v>29</v>
      </c>
      <c r="G1514" s="16" t="s">
        <v>65</v>
      </c>
      <c r="H1514" s="17" t="str">
        <f t="shared" ref="H1514" si="1892">TEXT(IF(F1514-31 &lt; 1,F1514,F1514-31),"0#")&amp;"."&amp;IF(F1514 &gt; 31,"04.","03.")&amp;B1514</f>
        <v>29.03.2111</v>
      </c>
    </row>
    <row r="1515" spans="1:8">
      <c r="A1515" s="10" t="s">
        <v>34</v>
      </c>
      <c r="B1515" s="9">
        <f t="shared" si="1864"/>
        <v>2111</v>
      </c>
      <c r="G1515" s="10" t="s">
        <v>48</v>
      </c>
      <c r="H1515" s="15">
        <f t="shared" ref="H1515" si="1893">+H1514+1</f>
        <v>77156</v>
      </c>
    </row>
    <row r="1516" spans="1:8">
      <c r="A1516" s="10" t="s">
        <v>66</v>
      </c>
      <c r="B1516" s="9">
        <f t="shared" si="1864"/>
        <v>2111</v>
      </c>
      <c r="G1516" s="10" t="s">
        <v>48</v>
      </c>
      <c r="H1516" s="14" t="str">
        <f t="shared" ref="H1516" si="1894">"01.05."&amp;B1516</f>
        <v>01.05.2111</v>
      </c>
    </row>
    <row r="1517" spans="1:8">
      <c r="A1517" s="10" t="s">
        <v>67</v>
      </c>
      <c r="B1517" s="9">
        <f t="shared" si="1864"/>
        <v>2111</v>
      </c>
      <c r="G1517" s="10" t="s">
        <v>48</v>
      </c>
      <c r="H1517" s="15">
        <f t="shared" ref="H1517" si="1895">+H1514+39</f>
        <v>77194</v>
      </c>
    </row>
    <row r="1518" spans="1:8">
      <c r="A1518" s="10" t="s">
        <v>35</v>
      </c>
      <c r="B1518" s="9">
        <f t="shared" si="1864"/>
        <v>2111</v>
      </c>
      <c r="G1518" s="10" t="s">
        <v>48</v>
      </c>
      <c r="H1518" s="15">
        <f t="shared" ref="H1518" si="1896">+H1514+50</f>
        <v>77205</v>
      </c>
    </row>
    <row r="1519" spans="1:8">
      <c r="A1519" s="10" t="s">
        <v>36</v>
      </c>
      <c r="B1519" s="9">
        <f t="shared" si="1864"/>
        <v>2111</v>
      </c>
      <c r="G1519" s="10" t="s">
        <v>48</v>
      </c>
      <c r="H1519" s="15">
        <f t="shared" ref="H1519" si="1897">+H1514+60</f>
        <v>77215</v>
      </c>
    </row>
    <row r="1520" spans="1:8">
      <c r="A1520" s="10" t="s">
        <v>68</v>
      </c>
      <c r="B1520" s="9">
        <f t="shared" si="1864"/>
        <v>2111</v>
      </c>
      <c r="G1520" s="10" t="s">
        <v>48</v>
      </c>
      <c r="H1520" s="14" t="str">
        <f t="shared" ref="H1520" si="1898">"03.10."&amp;B1520</f>
        <v>03.10.2111</v>
      </c>
    </row>
    <row r="1521" spans="1:8">
      <c r="A1521" s="10" t="s">
        <v>37</v>
      </c>
      <c r="B1521" s="9">
        <f t="shared" si="1864"/>
        <v>2111</v>
      </c>
      <c r="G1521" s="10" t="s">
        <v>48</v>
      </c>
      <c r="H1521" s="14" t="str">
        <f t="shared" ref="H1521" si="1899">"01.11."&amp;B1521</f>
        <v>01.11.2111</v>
      </c>
    </row>
    <row r="1522" spans="1:8">
      <c r="A1522" s="10" t="s">
        <v>38</v>
      </c>
      <c r="B1522" s="9">
        <f t="shared" si="1864"/>
        <v>2111</v>
      </c>
      <c r="G1522" s="10" t="s">
        <v>49</v>
      </c>
      <c r="H1522" s="14" t="str">
        <f t="shared" ref="H1522" si="1900">"24.12."&amp;B1522</f>
        <v>24.12.2111</v>
      </c>
    </row>
    <row r="1523" spans="1:8">
      <c r="A1523" s="10" t="s">
        <v>69</v>
      </c>
      <c r="B1523" s="9">
        <f t="shared" si="1864"/>
        <v>2111</v>
      </c>
      <c r="G1523" s="10" t="s">
        <v>48</v>
      </c>
      <c r="H1523" s="14" t="str">
        <f t="shared" ref="H1523" si="1901">"25.12."&amp;B1523</f>
        <v>25.12.2111</v>
      </c>
    </row>
    <row r="1524" spans="1:8">
      <c r="A1524" s="10" t="s">
        <v>70</v>
      </c>
      <c r="B1524" s="9">
        <f t="shared" si="1864"/>
        <v>2111</v>
      </c>
      <c r="G1524" s="10" t="s">
        <v>48</v>
      </c>
      <c r="H1524" s="14" t="str">
        <f t="shared" ref="H1524" si="1902">"26.12."&amp;B1524</f>
        <v>26.12.2111</v>
      </c>
    </row>
    <row r="1525" spans="1:8">
      <c r="A1525" s="10" t="s">
        <v>39</v>
      </c>
      <c r="B1525" s="9">
        <f t="shared" si="1864"/>
        <v>2111</v>
      </c>
      <c r="G1525" s="10" t="s">
        <v>49</v>
      </c>
      <c r="H1525" s="14" t="str">
        <f t="shared" ref="H1525" si="1903">"31.12."&amp;B1525</f>
        <v>31.12.2111</v>
      </c>
    </row>
    <row r="1526" spans="1:8">
      <c r="A1526" s="10" t="s">
        <v>61</v>
      </c>
      <c r="B1526" s="9">
        <f t="shared" si="1864"/>
        <v>2112</v>
      </c>
      <c r="C1526" s="10"/>
      <c r="D1526" s="10"/>
      <c r="E1526" s="10"/>
      <c r="F1526" s="10"/>
      <c r="G1526" s="10" t="s">
        <v>48</v>
      </c>
      <c r="H1526" s="14" t="str">
        <f t="shared" ref="H1526" si="1904">"01.01."&amp;B1526</f>
        <v>01.01.2112</v>
      </c>
    </row>
    <row r="1527" spans="1:8">
      <c r="A1527" s="10" t="s">
        <v>32</v>
      </c>
      <c r="B1527" s="9">
        <f t="shared" si="1864"/>
        <v>2112</v>
      </c>
      <c r="C1527" s="10"/>
      <c r="D1527" s="10"/>
      <c r="E1527" s="10"/>
      <c r="F1527" s="10"/>
      <c r="G1527" s="10" t="s">
        <v>48</v>
      </c>
      <c r="H1527" s="14" t="str">
        <f t="shared" ref="H1527" si="1905">"06.01."&amp;B1527</f>
        <v>06.01.2112</v>
      </c>
    </row>
    <row r="1528" spans="1:8">
      <c r="A1528" s="10" t="s">
        <v>62</v>
      </c>
      <c r="B1528" s="9">
        <f t="shared" si="1864"/>
        <v>2112</v>
      </c>
      <c r="C1528" s="10"/>
      <c r="D1528" s="10"/>
      <c r="E1528" s="10"/>
      <c r="F1528" s="10"/>
      <c r="G1528" s="10" t="s">
        <v>49</v>
      </c>
      <c r="H1528" s="14">
        <f t="shared" ref="H1528" si="1906">+H1530-4</f>
        <v>77536</v>
      </c>
    </row>
    <row r="1529" spans="1:8">
      <c r="A1529" s="10" t="s">
        <v>33</v>
      </c>
      <c r="B1529" s="9">
        <f t="shared" si="1864"/>
        <v>2112</v>
      </c>
      <c r="G1529" s="10" t="s">
        <v>48</v>
      </c>
      <c r="H1529" s="15">
        <f t="shared" ref="H1529" si="1907">+H1530-3</f>
        <v>77537</v>
      </c>
    </row>
    <row r="1530" spans="1:8">
      <c r="A1530" s="10" t="s">
        <v>64</v>
      </c>
      <c r="B1530" s="9">
        <f t="shared" si="1864"/>
        <v>2112</v>
      </c>
      <c r="C1530" s="11">
        <f t="shared" ref="C1530" si="1908">INT(B1530/100)</f>
        <v>21</v>
      </c>
      <c r="D1530" s="10">
        <f t="shared" ref="D1530" si="1909">MOD(19*MOD(B1530,19)+C1530-INT(C1530/4)-INT((C1530-INT((C1530+8)/25)+1)/3)+15,30)</f>
        <v>21</v>
      </c>
      <c r="E1530" s="10">
        <f t="shared" ref="E1530" si="1910">MOD(32+2*MOD(C1530,4)+2*INT(MOD(B1530,100)/4)-D1530-MOD(MOD(B1530,100),4),7)</f>
        <v>5</v>
      </c>
      <c r="F1530" s="16">
        <f t="shared" ref="F1530" si="1911">D1530+E1530-7*INT((MOD(B1530,19)+11*D1530+22*E1530)/451)+22</f>
        <v>48</v>
      </c>
      <c r="G1530" s="16" t="s">
        <v>65</v>
      </c>
      <c r="H1530" s="17" t="str">
        <f t="shared" ref="H1530" si="1912">TEXT(IF(F1530-31 &lt; 1,F1530,F1530-31),"0#")&amp;"."&amp;IF(F1530 &gt; 31,"04.","03.")&amp;B1530</f>
        <v>17.04.2112</v>
      </c>
    </row>
    <row r="1531" spans="1:8">
      <c r="A1531" s="10" t="s">
        <v>34</v>
      </c>
      <c r="B1531" s="9">
        <f t="shared" si="1864"/>
        <v>2112</v>
      </c>
      <c r="G1531" s="10" t="s">
        <v>48</v>
      </c>
      <c r="H1531" s="15">
        <f t="shared" ref="H1531" si="1913">+H1530+1</f>
        <v>77541</v>
      </c>
    </row>
    <row r="1532" spans="1:8">
      <c r="A1532" s="10" t="s">
        <v>66</v>
      </c>
      <c r="B1532" s="9">
        <f t="shared" si="1864"/>
        <v>2112</v>
      </c>
      <c r="G1532" s="10" t="s">
        <v>48</v>
      </c>
      <c r="H1532" s="14" t="str">
        <f t="shared" ref="H1532" si="1914">"01.05."&amp;B1532</f>
        <v>01.05.2112</v>
      </c>
    </row>
    <row r="1533" spans="1:8">
      <c r="A1533" s="10" t="s">
        <v>67</v>
      </c>
      <c r="B1533" s="9">
        <f t="shared" si="1864"/>
        <v>2112</v>
      </c>
      <c r="G1533" s="10" t="s">
        <v>48</v>
      </c>
      <c r="H1533" s="15">
        <f t="shared" ref="H1533" si="1915">+H1530+39</f>
        <v>77579</v>
      </c>
    </row>
    <row r="1534" spans="1:8">
      <c r="A1534" s="10" t="s">
        <v>35</v>
      </c>
      <c r="B1534" s="9">
        <f t="shared" si="1864"/>
        <v>2112</v>
      </c>
      <c r="G1534" s="10" t="s">
        <v>48</v>
      </c>
      <c r="H1534" s="15">
        <f t="shared" ref="H1534" si="1916">+H1530+50</f>
        <v>77590</v>
      </c>
    </row>
    <row r="1535" spans="1:8">
      <c r="A1535" s="10" t="s">
        <v>36</v>
      </c>
      <c r="B1535" s="9">
        <f t="shared" si="1864"/>
        <v>2112</v>
      </c>
      <c r="G1535" s="10" t="s">
        <v>48</v>
      </c>
      <c r="H1535" s="15">
        <f t="shared" ref="H1535" si="1917">+H1530+60</f>
        <v>77600</v>
      </c>
    </row>
    <row r="1536" spans="1:8">
      <c r="A1536" s="10" t="s">
        <v>68</v>
      </c>
      <c r="B1536" s="9">
        <f t="shared" si="1864"/>
        <v>2112</v>
      </c>
      <c r="G1536" s="10" t="s">
        <v>48</v>
      </c>
      <c r="H1536" s="14" t="str">
        <f t="shared" ref="H1536" si="1918">"03.10."&amp;B1536</f>
        <v>03.10.2112</v>
      </c>
    </row>
    <row r="1537" spans="1:8">
      <c r="A1537" s="10" t="s">
        <v>37</v>
      </c>
      <c r="B1537" s="9">
        <f t="shared" si="1864"/>
        <v>2112</v>
      </c>
      <c r="G1537" s="10" t="s">
        <v>48</v>
      </c>
      <c r="H1537" s="14" t="str">
        <f t="shared" ref="H1537" si="1919">"01.11."&amp;B1537</f>
        <v>01.11.2112</v>
      </c>
    </row>
    <row r="1538" spans="1:8">
      <c r="A1538" s="10" t="s">
        <v>38</v>
      </c>
      <c r="B1538" s="9">
        <f t="shared" si="1864"/>
        <v>2112</v>
      </c>
      <c r="G1538" s="10" t="s">
        <v>49</v>
      </c>
      <c r="H1538" s="14" t="str">
        <f t="shared" ref="H1538" si="1920">"24.12."&amp;B1538</f>
        <v>24.12.2112</v>
      </c>
    </row>
    <row r="1539" spans="1:8">
      <c r="A1539" s="10" t="s">
        <v>69</v>
      </c>
      <c r="B1539" s="9">
        <f t="shared" si="1864"/>
        <v>2112</v>
      </c>
      <c r="G1539" s="10" t="s">
        <v>48</v>
      </c>
      <c r="H1539" s="14" t="str">
        <f t="shared" ref="H1539" si="1921">"25.12."&amp;B1539</f>
        <v>25.12.2112</v>
      </c>
    </row>
    <row r="1540" spans="1:8">
      <c r="A1540" s="10" t="s">
        <v>70</v>
      </c>
      <c r="B1540" s="9">
        <f t="shared" si="1864"/>
        <v>2112</v>
      </c>
      <c r="G1540" s="10" t="s">
        <v>48</v>
      </c>
      <c r="H1540" s="14" t="str">
        <f t="shared" ref="H1540" si="1922">"26.12."&amp;B1540</f>
        <v>26.12.2112</v>
      </c>
    </row>
    <row r="1541" spans="1:8">
      <c r="A1541" s="10" t="s">
        <v>39</v>
      </c>
      <c r="B1541" s="9">
        <f t="shared" si="1864"/>
        <v>2112</v>
      </c>
      <c r="G1541" s="10" t="s">
        <v>49</v>
      </c>
      <c r="H1541" s="14" t="str">
        <f t="shared" ref="H1541" si="1923">"31.12."&amp;B1541</f>
        <v>31.12.2112</v>
      </c>
    </row>
    <row r="1542" spans="1:8">
      <c r="A1542" s="10" t="s">
        <v>61</v>
      </c>
      <c r="B1542" s="9">
        <f t="shared" si="1864"/>
        <v>2113</v>
      </c>
      <c r="C1542" s="10"/>
      <c r="D1542" s="10"/>
      <c r="E1542" s="10"/>
      <c r="F1542" s="10"/>
      <c r="G1542" s="10" t="s">
        <v>48</v>
      </c>
      <c r="H1542" s="14" t="str">
        <f t="shared" ref="H1542" si="1924">"01.01."&amp;B1542</f>
        <v>01.01.2113</v>
      </c>
    </row>
    <row r="1543" spans="1:8">
      <c r="A1543" s="10" t="s">
        <v>32</v>
      </c>
      <c r="B1543" s="9">
        <f t="shared" si="1864"/>
        <v>2113</v>
      </c>
      <c r="C1543" s="10"/>
      <c r="D1543" s="10"/>
      <c r="E1543" s="10"/>
      <c r="F1543" s="10"/>
      <c r="G1543" s="10" t="s">
        <v>48</v>
      </c>
      <c r="H1543" s="14" t="str">
        <f t="shared" ref="H1543" si="1925">"06.01."&amp;B1543</f>
        <v>06.01.2113</v>
      </c>
    </row>
    <row r="1544" spans="1:8">
      <c r="A1544" s="10" t="s">
        <v>62</v>
      </c>
      <c r="B1544" s="9">
        <f t="shared" si="1864"/>
        <v>2113</v>
      </c>
      <c r="C1544" s="10"/>
      <c r="D1544" s="10"/>
      <c r="E1544" s="10"/>
      <c r="F1544" s="10"/>
      <c r="G1544" s="10" t="s">
        <v>49</v>
      </c>
      <c r="H1544" s="14">
        <f t="shared" ref="H1544" si="1926">+H1546-4</f>
        <v>77886</v>
      </c>
    </row>
    <row r="1545" spans="1:8">
      <c r="A1545" s="10" t="s">
        <v>33</v>
      </c>
      <c r="B1545" s="9">
        <f t="shared" si="1864"/>
        <v>2113</v>
      </c>
      <c r="G1545" s="10" t="s">
        <v>48</v>
      </c>
      <c r="H1545" s="15">
        <f t="shared" ref="H1545" si="1927">+H1546-3</f>
        <v>77887</v>
      </c>
    </row>
    <row r="1546" spans="1:8">
      <c r="A1546" s="10" t="s">
        <v>64</v>
      </c>
      <c r="B1546" s="9">
        <f t="shared" si="1864"/>
        <v>2113</v>
      </c>
      <c r="C1546" s="11">
        <f t="shared" ref="C1546" si="1928">INT(B1546/100)</f>
        <v>21</v>
      </c>
      <c r="D1546" s="10">
        <f t="shared" ref="D1546" si="1929">MOD(19*MOD(B1546,19)+C1546-INT(C1546/4)-INT((C1546-INT((C1546+8)/25)+1)/3)+15,30)</f>
        <v>10</v>
      </c>
      <c r="E1546" s="10">
        <f t="shared" ref="E1546" si="1930">MOD(32+2*MOD(C1546,4)+2*INT(MOD(B1546,100)/4)-D1546-MOD(MOD(B1546,100),4),7)</f>
        <v>1</v>
      </c>
      <c r="F1546" s="16">
        <f t="shared" ref="F1546" si="1931">D1546+E1546-7*INT((MOD(B1546,19)+11*D1546+22*E1546)/451)+22</f>
        <v>33</v>
      </c>
      <c r="G1546" s="16" t="s">
        <v>65</v>
      </c>
      <c r="H1546" s="17" t="str">
        <f t="shared" ref="H1546" si="1932">TEXT(IF(F1546-31 &lt; 1,F1546,F1546-31),"0#")&amp;"."&amp;IF(F1546 &gt; 31,"04.","03.")&amp;B1546</f>
        <v>02.04.2113</v>
      </c>
    </row>
    <row r="1547" spans="1:8">
      <c r="A1547" s="10" t="s">
        <v>34</v>
      </c>
      <c r="B1547" s="9">
        <f t="shared" si="1864"/>
        <v>2113</v>
      </c>
      <c r="G1547" s="10" t="s">
        <v>48</v>
      </c>
      <c r="H1547" s="15">
        <f t="shared" ref="H1547" si="1933">+H1546+1</f>
        <v>77891</v>
      </c>
    </row>
    <row r="1548" spans="1:8">
      <c r="A1548" s="10" t="s">
        <v>66</v>
      </c>
      <c r="B1548" s="9">
        <f t="shared" si="1864"/>
        <v>2113</v>
      </c>
      <c r="G1548" s="10" t="s">
        <v>48</v>
      </c>
      <c r="H1548" s="14" t="str">
        <f t="shared" ref="H1548" si="1934">"01.05."&amp;B1548</f>
        <v>01.05.2113</v>
      </c>
    </row>
    <row r="1549" spans="1:8">
      <c r="A1549" s="10" t="s">
        <v>67</v>
      </c>
      <c r="B1549" s="9">
        <f t="shared" si="1864"/>
        <v>2113</v>
      </c>
      <c r="G1549" s="10" t="s">
        <v>48</v>
      </c>
      <c r="H1549" s="15">
        <f t="shared" ref="H1549" si="1935">+H1546+39</f>
        <v>77929</v>
      </c>
    </row>
    <row r="1550" spans="1:8">
      <c r="A1550" s="10" t="s">
        <v>35</v>
      </c>
      <c r="B1550" s="9">
        <f t="shared" si="1864"/>
        <v>2113</v>
      </c>
      <c r="G1550" s="10" t="s">
        <v>48</v>
      </c>
      <c r="H1550" s="15">
        <f t="shared" ref="H1550" si="1936">+H1546+50</f>
        <v>77940</v>
      </c>
    </row>
    <row r="1551" spans="1:8">
      <c r="A1551" s="10" t="s">
        <v>36</v>
      </c>
      <c r="B1551" s="9">
        <f t="shared" si="1864"/>
        <v>2113</v>
      </c>
      <c r="G1551" s="10" t="s">
        <v>48</v>
      </c>
      <c r="H1551" s="15">
        <f t="shared" ref="H1551" si="1937">+H1546+60</f>
        <v>77950</v>
      </c>
    </row>
    <row r="1552" spans="1:8">
      <c r="A1552" s="10" t="s">
        <v>68</v>
      </c>
      <c r="B1552" s="9">
        <f t="shared" si="1864"/>
        <v>2113</v>
      </c>
      <c r="G1552" s="10" t="s">
        <v>48</v>
      </c>
      <c r="H1552" s="14" t="str">
        <f t="shared" ref="H1552" si="1938">"03.10."&amp;B1552</f>
        <v>03.10.2113</v>
      </c>
    </row>
    <row r="1553" spans="1:8">
      <c r="A1553" s="10" t="s">
        <v>37</v>
      </c>
      <c r="B1553" s="9">
        <f t="shared" si="1864"/>
        <v>2113</v>
      </c>
      <c r="G1553" s="10" t="s">
        <v>48</v>
      </c>
      <c r="H1553" s="14" t="str">
        <f t="shared" ref="H1553" si="1939">"01.11."&amp;B1553</f>
        <v>01.11.2113</v>
      </c>
    </row>
    <row r="1554" spans="1:8">
      <c r="A1554" s="10" t="s">
        <v>38</v>
      </c>
      <c r="B1554" s="9">
        <f t="shared" si="1864"/>
        <v>2113</v>
      </c>
      <c r="G1554" s="10" t="s">
        <v>49</v>
      </c>
      <c r="H1554" s="14" t="str">
        <f t="shared" ref="H1554" si="1940">"24.12."&amp;B1554</f>
        <v>24.12.2113</v>
      </c>
    </row>
    <row r="1555" spans="1:8">
      <c r="A1555" s="10" t="s">
        <v>69</v>
      </c>
      <c r="B1555" s="9">
        <f t="shared" si="1864"/>
        <v>2113</v>
      </c>
      <c r="G1555" s="10" t="s">
        <v>48</v>
      </c>
      <c r="H1555" s="14" t="str">
        <f t="shared" ref="H1555" si="1941">"25.12."&amp;B1555</f>
        <v>25.12.2113</v>
      </c>
    </row>
    <row r="1556" spans="1:8">
      <c r="A1556" s="10" t="s">
        <v>70</v>
      </c>
      <c r="B1556" s="9">
        <f t="shared" si="1864"/>
        <v>2113</v>
      </c>
      <c r="G1556" s="10" t="s">
        <v>48</v>
      </c>
      <c r="H1556" s="14" t="str">
        <f t="shared" ref="H1556" si="1942">"26.12."&amp;B1556</f>
        <v>26.12.2113</v>
      </c>
    </row>
    <row r="1557" spans="1:8">
      <c r="A1557" s="10" t="s">
        <v>39</v>
      </c>
      <c r="B1557" s="9">
        <f t="shared" si="1864"/>
        <v>2113</v>
      </c>
      <c r="G1557" s="10" t="s">
        <v>49</v>
      </c>
      <c r="H1557" s="14" t="str">
        <f t="shared" ref="H1557" si="1943">"31.12."&amp;B1557</f>
        <v>31.12.2113</v>
      </c>
    </row>
    <row r="1558" spans="1:8">
      <c r="A1558" s="10" t="s">
        <v>61</v>
      </c>
      <c r="B1558" s="9">
        <f t="shared" si="1864"/>
        <v>2114</v>
      </c>
      <c r="C1558" s="10"/>
      <c r="D1558" s="10"/>
      <c r="E1558" s="10"/>
      <c r="F1558" s="10"/>
      <c r="G1558" s="10" t="s">
        <v>48</v>
      </c>
      <c r="H1558" s="14" t="str">
        <f t="shared" ref="H1558" si="1944">"01.01."&amp;B1558</f>
        <v>01.01.2114</v>
      </c>
    </row>
    <row r="1559" spans="1:8">
      <c r="A1559" s="10" t="s">
        <v>32</v>
      </c>
      <c r="B1559" s="9">
        <f t="shared" ref="B1559:B1622" si="1945">+B1543+1</f>
        <v>2114</v>
      </c>
      <c r="C1559" s="10"/>
      <c r="D1559" s="10"/>
      <c r="E1559" s="10"/>
      <c r="F1559" s="10"/>
      <c r="G1559" s="10" t="s">
        <v>48</v>
      </c>
      <c r="H1559" s="14" t="str">
        <f t="shared" ref="H1559" si="1946">"06.01."&amp;B1559</f>
        <v>06.01.2114</v>
      </c>
    </row>
    <row r="1560" spans="1:8">
      <c r="A1560" s="10" t="s">
        <v>62</v>
      </c>
      <c r="B1560" s="9">
        <f t="shared" si="1945"/>
        <v>2114</v>
      </c>
      <c r="C1560" s="10"/>
      <c r="D1560" s="10"/>
      <c r="E1560" s="10"/>
      <c r="F1560" s="10"/>
      <c r="G1560" s="10" t="s">
        <v>49</v>
      </c>
      <c r="H1560" s="14">
        <f t="shared" ref="H1560" si="1947">+H1562-4</f>
        <v>78271</v>
      </c>
    </row>
    <row r="1561" spans="1:8">
      <c r="A1561" s="10" t="s">
        <v>33</v>
      </c>
      <c r="B1561" s="9">
        <f t="shared" si="1945"/>
        <v>2114</v>
      </c>
      <c r="G1561" s="10" t="s">
        <v>48</v>
      </c>
      <c r="H1561" s="15">
        <f t="shared" ref="H1561" si="1948">+H1562-3</f>
        <v>78272</v>
      </c>
    </row>
    <row r="1562" spans="1:8">
      <c r="A1562" s="10" t="s">
        <v>64</v>
      </c>
      <c r="B1562" s="9">
        <f t="shared" si="1945"/>
        <v>2114</v>
      </c>
      <c r="C1562" s="11">
        <f t="shared" ref="C1562" si="1949">INT(B1562/100)</f>
        <v>21</v>
      </c>
      <c r="D1562" s="10">
        <f t="shared" ref="D1562" si="1950">MOD(19*MOD(B1562,19)+C1562-INT(C1562/4)-INT((C1562-INT((C1562+8)/25)+1)/3)+15,30)</f>
        <v>29</v>
      </c>
      <c r="E1562" s="10">
        <f t="shared" ref="E1562" si="1951">MOD(32+2*MOD(C1562,4)+2*INT(MOD(B1562,100)/4)-D1562-MOD(MOD(B1562,100),4),7)</f>
        <v>2</v>
      </c>
      <c r="F1562" s="16">
        <f t="shared" ref="F1562" si="1952">D1562+E1562-7*INT((MOD(B1562,19)+11*D1562+22*E1562)/451)+22</f>
        <v>53</v>
      </c>
      <c r="G1562" s="16" t="s">
        <v>65</v>
      </c>
      <c r="H1562" s="17" t="str">
        <f t="shared" ref="H1562" si="1953">TEXT(IF(F1562-31 &lt; 1,F1562,F1562-31),"0#")&amp;"."&amp;IF(F1562 &gt; 31,"04.","03.")&amp;B1562</f>
        <v>22.04.2114</v>
      </c>
    </row>
    <row r="1563" spans="1:8">
      <c r="A1563" s="10" t="s">
        <v>34</v>
      </c>
      <c r="B1563" s="9">
        <f t="shared" si="1945"/>
        <v>2114</v>
      </c>
      <c r="G1563" s="10" t="s">
        <v>48</v>
      </c>
      <c r="H1563" s="15">
        <f t="shared" ref="H1563" si="1954">+H1562+1</f>
        <v>78276</v>
      </c>
    </row>
    <row r="1564" spans="1:8">
      <c r="A1564" s="10" t="s">
        <v>66</v>
      </c>
      <c r="B1564" s="9">
        <f t="shared" si="1945"/>
        <v>2114</v>
      </c>
      <c r="G1564" s="10" t="s">
        <v>48</v>
      </c>
      <c r="H1564" s="14" t="str">
        <f t="shared" ref="H1564" si="1955">"01.05."&amp;B1564</f>
        <v>01.05.2114</v>
      </c>
    </row>
    <row r="1565" spans="1:8">
      <c r="A1565" s="10" t="s">
        <v>67</v>
      </c>
      <c r="B1565" s="9">
        <f t="shared" si="1945"/>
        <v>2114</v>
      </c>
      <c r="G1565" s="10" t="s">
        <v>48</v>
      </c>
      <c r="H1565" s="15">
        <f t="shared" ref="H1565" si="1956">+H1562+39</f>
        <v>78314</v>
      </c>
    </row>
    <row r="1566" spans="1:8">
      <c r="A1566" s="10" t="s">
        <v>35</v>
      </c>
      <c r="B1566" s="9">
        <f t="shared" si="1945"/>
        <v>2114</v>
      </c>
      <c r="G1566" s="10" t="s">
        <v>48</v>
      </c>
      <c r="H1566" s="15">
        <f t="shared" ref="H1566" si="1957">+H1562+50</f>
        <v>78325</v>
      </c>
    </row>
    <row r="1567" spans="1:8">
      <c r="A1567" s="10" t="s">
        <v>36</v>
      </c>
      <c r="B1567" s="9">
        <f t="shared" si="1945"/>
        <v>2114</v>
      </c>
      <c r="G1567" s="10" t="s">
        <v>48</v>
      </c>
      <c r="H1567" s="15">
        <f t="shared" ref="H1567" si="1958">+H1562+60</f>
        <v>78335</v>
      </c>
    </row>
    <row r="1568" spans="1:8">
      <c r="A1568" s="10" t="s">
        <v>68</v>
      </c>
      <c r="B1568" s="9">
        <f t="shared" si="1945"/>
        <v>2114</v>
      </c>
      <c r="G1568" s="10" t="s">
        <v>48</v>
      </c>
      <c r="H1568" s="14" t="str">
        <f t="shared" ref="H1568" si="1959">"03.10."&amp;B1568</f>
        <v>03.10.2114</v>
      </c>
    </row>
    <row r="1569" spans="1:8">
      <c r="A1569" s="10" t="s">
        <v>37</v>
      </c>
      <c r="B1569" s="9">
        <f t="shared" si="1945"/>
        <v>2114</v>
      </c>
      <c r="G1569" s="10" t="s">
        <v>48</v>
      </c>
      <c r="H1569" s="14" t="str">
        <f t="shared" ref="H1569" si="1960">"01.11."&amp;B1569</f>
        <v>01.11.2114</v>
      </c>
    </row>
    <row r="1570" spans="1:8">
      <c r="A1570" s="10" t="s">
        <v>38</v>
      </c>
      <c r="B1570" s="9">
        <f t="shared" si="1945"/>
        <v>2114</v>
      </c>
      <c r="G1570" s="10" t="s">
        <v>49</v>
      </c>
      <c r="H1570" s="14" t="str">
        <f t="shared" ref="H1570" si="1961">"24.12."&amp;B1570</f>
        <v>24.12.2114</v>
      </c>
    </row>
    <row r="1571" spans="1:8">
      <c r="A1571" s="10" t="s">
        <v>69</v>
      </c>
      <c r="B1571" s="9">
        <f t="shared" si="1945"/>
        <v>2114</v>
      </c>
      <c r="G1571" s="10" t="s">
        <v>48</v>
      </c>
      <c r="H1571" s="14" t="str">
        <f t="shared" ref="H1571" si="1962">"25.12."&amp;B1571</f>
        <v>25.12.2114</v>
      </c>
    </row>
    <row r="1572" spans="1:8">
      <c r="A1572" s="10" t="s">
        <v>70</v>
      </c>
      <c r="B1572" s="9">
        <f t="shared" si="1945"/>
        <v>2114</v>
      </c>
      <c r="G1572" s="10" t="s">
        <v>48</v>
      </c>
      <c r="H1572" s="14" t="str">
        <f t="shared" ref="H1572" si="1963">"26.12."&amp;B1572</f>
        <v>26.12.2114</v>
      </c>
    </row>
    <row r="1573" spans="1:8">
      <c r="A1573" s="10" t="s">
        <v>39</v>
      </c>
      <c r="B1573" s="9">
        <f t="shared" si="1945"/>
        <v>2114</v>
      </c>
      <c r="G1573" s="10" t="s">
        <v>49</v>
      </c>
      <c r="H1573" s="14" t="str">
        <f t="shared" ref="H1573" si="1964">"31.12."&amp;B1573</f>
        <v>31.12.2114</v>
      </c>
    </row>
    <row r="1574" spans="1:8">
      <c r="A1574" s="10" t="s">
        <v>61</v>
      </c>
      <c r="B1574" s="9">
        <f t="shared" si="1945"/>
        <v>2115</v>
      </c>
      <c r="C1574" s="10"/>
      <c r="D1574" s="10"/>
      <c r="E1574" s="10"/>
      <c r="F1574" s="10"/>
      <c r="G1574" s="10" t="s">
        <v>48</v>
      </c>
      <c r="H1574" s="14" t="str">
        <f t="shared" ref="H1574" si="1965">"01.01."&amp;B1574</f>
        <v>01.01.2115</v>
      </c>
    </row>
    <row r="1575" spans="1:8">
      <c r="A1575" s="10" t="s">
        <v>32</v>
      </c>
      <c r="B1575" s="9">
        <f t="shared" si="1945"/>
        <v>2115</v>
      </c>
      <c r="C1575" s="10"/>
      <c r="D1575" s="10"/>
      <c r="E1575" s="10"/>
      <c r="F1575" s="10"/>
      <c r="G1575" s="10" t="s">
        <v>48</v>
      </c>
      <c r="H1575" s="14" t="str">
        <f t="shared" ref="H1575" si="1966">"06.01."&amp;B1575</f>
        <v>06.01.2115</v>
      </c>
    </row>
    <row r="1576" spans="1:8">
      <c r="A1576" s="10" t="s">
        <v>62</v>
      </c>
      <c r="B1576" s="9">
        <f t="shared" si="1945"/>
        <v>2115</v>
      </c>
      <c r="C1576" s="10"/>
      <c r="D1576" s="10"/>
      <c r="E1576" s="10"/>
      <c r="F1576" s="10"/>
      <c r="G1576" s="10" t="s">
        <v>49</v>
      </c>
      <c r="H1576" s="14">
        <f t="shared" ref="H1576" si="1967">+H1578-4</f>
        <v>78628</v>
      </c>
    </row>
    <row r="1577" spans="1:8">
      <c r="A1577" s="10" t="s">
        <v>33</v>
      </c>
      <c r="B1577" s="9">
        <f t="shared" si="1945"/>
        <v>2115</v>
      </c>
      <c r="G1577" s="10" t="s">
        <v>48</v>
      </c>
      <c r="H1577" s="15">
        <f t="shared" ref="H1577" si="1968">+H1578-3</f>
        <v>78629</v>
      </c>
    </row>
    <row r="1578" spans="1:8">
      <c r="A1578" s="10" t="s">
        <v>64</v>
      </c>
      <c r="B1578" s="9">
        <f t="shared" si="1945"/>
        <v>2115</v>
      </c>
      <c r="C1578" s="11">
        <f t="shared" ref="C1578" si="1969">INT(B1578/100)</f>
        <v>21</v>
      </c>
      <c r="D1578" s="10">
        <f t="shared" ref="D1578" si="1970">MOD(19*MOD(B1578,19)+C1578-INT(C1578/4)-INT((C1578-INT((C1578+8)/25)+1)/3)+15,30)</f>
        <v>18</v>
      </c>
      <c r="E1578" s="10">
        <f t="shared" ref="E1578" si="1971">MOD(32+2*MOD(C1578,4)+2*INT(MOD(B1578,100)/4)-D1578-MOD(MOD(B1578,100),4),7)</f>
        <v>5</v>
      </c>
      <c r="F1578" s="16">
        <f t="shared" ref="F1578" si="1972">D1578+E1578-7*INT((MOD(B1578,19)+11*D1578+22*E1578)/451)+22</f>
        <v>45</v>
      </c>
      <c r="G1578" s="16" t="s">
        <v>65</v>
      </c>
      <c r="H1578" s="17" t="str">
        <f t="shared" ref="H1578" si="1973">TEXT(IF(F1578-31 &lt; 1,F1578,F1578-31),"0#")&amp;"."&amp;IF(F1578 &gt; 31,"04.","03.")&amp;B1578</f>
        <v>14.04.2115</v>
      </c>
    </row>
    <row r="1579" spans="1:8">
      <c r="A1579" s="10" t="s">
        <v>34</v>
      </c>
      <c r="B1579" s="9">
        <f t="shared" si="1945"/>
        <v>2115</v>
      </c>
      <c r="G1579" s="10" t="s">
        <v>48</v>
      </c>
      <c r="H1579" s="15">
        <f t="shared" ref="H1579" si="1974">+H1578+1</f>
        <v>78633</v>
      </c>
    </row>
    <row r="1580" spans="1:8">
      <c r="A1580" s="10" t="s">
        <v>66</v>
      </c>
      <c r="B1580" s="9">
        <f t="shared" si="1945"/>
        <v>2115</v>
      </c>
      <c r="G1580" s="10" t="s">
        <v>48</v>
      </c>
      <c r="H1580" s="14" t="str">
        <f t="shared" ref="H1580" si="1975">"01.05."&amp;B1580</f>
        <v>01.05.2115</v>
      </c>
    </row>
    <row r="1581" spans="1:8">
      <c r="A1581" s="10" t="s">
        <v>67</v>
      </c>
      <c r="B1581" s="9">
        <f t="shared" si="1945"/>
        <v>2115</v>
      </c>
      <c r="G1581" s="10" t="s">
        <v>48</v>
      </c>
      <c r="H1581" s="15">
        <f t="shared" ref="H1581" si="1976">+H1578+39</f>
        <v>78671</v>
      </c>
    </row>
    <row r="1582" spans="1:8">
      <c r="A1582" s="10" t="s">
        <v>35</v>
      </c>
      <c r="B1582" s="9">
        <f t="shared" si="1945"/>
        <v>2115</v>
      </c>
      <c r="G1582" s="10" t="s">
        <v>48</v>
      </c>
      <c r="H1582" s="15">
        <f t="shared" ref="H1582" si="1977">+H1578+50</f>
        <v>78682</v>
      </c>
    </row>
    <row r="1583" spans="1:8">
      <c r="A1583" s="10" t="s">
        <v>36</v>
      </c>
      <c r="B1583" s="9">
        <f t="shared" si="1945"/>
        <v>2115</v>
      </c>
      <c r="G1583" s="10" t="s">
        <v>48</v>
      </c>
      <c r="H1583" s="15">
        <f t="shared" ref="H1583" si="1978">+H1578+60</f>
        <v>78692</v>
      </c>
    </row>
    <row r="1584" spans="1:8">
      <c r="A1584" s="10" t="s">
        <v>68</v>
      </c>
      <c r="B1584" s="9">
        <f t="shared" si="1945"/>
        <v>2115</v>
      </c>
      <c r="G1584" s="10" t="s">
        <v>48</v>
      </c>
      <c r="H1584" s="14" t="str">
        <f t="shared" ref="H1584" si="1979">"03.10."&amp;B1584</f>
        <v>03.10.2115</v>
      </c>
    </row>
    <row r="1585" spans="1:8">
      <c r="A1585" s="10" t="s">
        <v>37</v>
      </c>
      <c r="B1585" s="9">
        <f t="shared" si="1945"/>
        <v>2115</v>
      </c>
      <c r="G1585" s="10" t="s">
        <v>48</v>
      </c>
      <c r="H1585" s="14" t="str">
        <f t="shared" ref="H1585" si="1980">"01.11."&amp;B1585</f>
        <v>01.11.2115</v>
      </c>
    </row>
    <row r="1586" spans="1:8">
      <c r="A1586" s="10" t="s">
        <v>38</v>
      </c>
      <c r="B1586" s="9">
        <f t="shared" si="1945"/>
        <v>2115</v>
      </c>
      <c r="G1586" s="10" t="s">
        <v>49</v>
      </c>
      <c r="H1586" s="14" t="str">
        <f t="shared" ref="H1586" si="1981">"24.12."&amp;B1586</f>
        <v>24.12.2115</v>
      </c>
    </row>
    <row r="1587" spans="1:8">
      <c r="A1587" s="10" t="s">
        <v>69</v>
      </c>
      <c r="B1587" s="9">
        <f t="shared" si="1945"/>
        <v>2115</v>
      </c>
      <c r="G1587" s="10" t="s">
        <v>48</v>
      </c>
      <c r="H1587" s="14" t="str">
        <f t="shared" ref="H1587" si="1982">"25.12."&amp;B1587</f>
        <v>25.12.2115</v>
      </c>
    </row>
    <row r="1588" spans="1:8">
      <c r="A1588" s="10" t="s">
        <v>70</v>
      </c>
      <c r="B1588" s="9">
        <f t="shared" si="1945"/>
        <v>2115</v>
      </c>
      <c r="G1588" s="10" t="s">
        <v>48</v>
      </c>
      <c r="H1588" s="14" t="str">
        <f t="shared" ref="H1588" si="1983">"26.12."&amp;B1588</f>
        <v>26.12.2115</v>
      </c>
    </row>
    <row r="1589" spans="1:8">
      <c r="A1589" s="10" t="s">
        <v>39</v>
      </c>
      <c r="B1589" s="9">
        <f t="shared" si="1945"/>
        <v>2115</v>
      </c>
      <c r="G1589" s="10" t="s">
        <v>49</v>
      </c>
      <c r="H1589" s="14" t="str">
        <f t="shared" ref="H1589" si="1984">"31.12."&amp;B1589</f>
        <v>31.12.2115</v>
      </c>
    </row>
    <row r="1590" spans="1:8">
      <c r="A1590" s="10" t="s">
        <v>61</v>
      </c>
      <c r="B1590" s="9">
        <f t="shared" si="1945"/>
        <v>2116</v>
      </c>
      <c r="C1590" s="10"/>
      <c r="D1590" s="10"/>
      <c r="E1590" s="10"/>
      <c r="F1590" s="10"/>
      <c r="G1590" s="10" t="s">
        <v>48</v>
      </c>
      <c r="H1590" s="14" t="str">
        <f t="shared" ref="H1590" si="1985">"01.01."&amp;B1590</f>
        <v>01.01.2116</v>
      </c>
    </row>
    <row r="1591" spans="1:8">
      <c r="A1591" s="10" t="s">
        <v>32</v>
      </c>
      <c r="B1591" s="9">
        <f t="shared" si="1945"/>
        <v>2116</v>
      </c>
      <c r="C1591" s="10"/>
      <c r="D1591" s="10"/>
      <c r="E1591" s="10"/>
      <c r="F1591" s="10"/>
      <c r="G1591" s="10" t="s">
        <v>48</v>
      </c>
      <c r="H1591" s="14" t="str">
        <f t="shared" ref="H1591" si="1986">"06.01."&amp;B1591</f>
        <v>06.01.2116</v>
      </c>
    </row>
    <row r="1592" spans="1:8">
      <c r="A1592" s="10" t="s">
        <v>62</v>
      </c>
      <c r="B1592" s="9">
        <f t="shared" si="1945"/>
        <v>2116</v>
      </c>
      <c r="C1592" s="10"/>
      <c r="D1592" s="10"/>
      <c r="E1592" s="10"/>
      <c r="F1592" s="10"/>
      <c r="G1592" s="10" t="s">
        <v>49</v>
      </c>
      <c r="H1592" s="14">
        <f t="shared" ref="H1592" si="1987">+H1594-4</f>
        <v>78978</v>
      </c>
    </row>
    <row r="1593" spans="1:8">
      <c r="A1593" s="10" t="s">
        <v>33</v>
      </c>
      <c r="B1593" s="9">
        <f t="shared" si="1945"/>
        <v>2116</v>
      </c>
      <c r="G1593" s="10" t="s">
        <v>48</v>
      </c>
      <c r="H1593" s="15">
        <f t="shared" ref="H1593" si="1988">+H1594-3</f>
        <v>78979</v>
      </c>
    </row>
    <row r="1594" spans="1:8">
      <c r="A1594" s="10" t="s">
        <v>64</v>
      </c>
      <c r="B1594" s="9">
        <f t="shared" si="1945"/>
        <v>2116</v>
      </c>
      <c r="C1594" s="11">
        <f t="shared" ref="C1594" si="1989">INT(B1594/100)</f>
        <v>21</v>
      </c>
      <c r="D1594" s="10">
        <f t="shared" ref="D1594" si="1990">MOD(19*MOD(B1594,19)+C1594-INT(C1594/4)-INT((C1594-INT((C1594+8)/25)+1)/3)+15,30)</f>
        <v>7</v>
      </c>
      <c r="E1594" s="10">
        <f t="shared" ref="E1594" si="1991">MOD(32+2*MOD(C1594,4)+2*INT(MOD(B1594,100)/4)-D1594-MOD(MOD(B1594,100),4),7)</f>
        <v>0</v>
      </c>
      <c r="F1594" s="16">
        <f t="shared" ref="F1594" si="1992">D1594+E1594-7*INT((MOD(B1594,19)+11*D1594+22*E1594)/451)+22</f>
        <v>29</v>
      </c>
      <c r="G1594" s="16" t="s">
        <v>65</v>
      </c>
      <c r="H1594" s="17" t="str">
        <f t="shared" ref="H1594" si="1993">TEXT(IF(F1594-31 &lt; 1,F1594,F1594-31),"0#")&amp;"."&amp;IF(F1594 &gt; 31,"04.","03.")&amp;B1594</f>
        <v>29.03.2116</v>
      </c>
    </row>
    <row r="1595" spans="1:8">
      <c r="A1595" s="10" t="s">
        <v>34</v>
      </c>
      <c r="B1595" s="9">
        <f t="shared" si="1945"/>
        <v>2116</v>
      </c>
      <c r="G1595" s="10" t="s">
        <v>48</v>
      </c>
      <c r="H1595" s="15">
        <f t="shared" ref="H1595" si="1994">+H1594+1</f>
        <v>78983</v>
      </c>
    </row>
    <row r="1596" spans="1:8">
      <c r="A1596" s="10" t="s">
        <v>66</v>
      </c>
      <c r="B1596" s="9">
        <f t="shared" si="1945"/>
        <v>2116</v>
      </c>
      <c r="G1596" s="10" t="s">
        <v>48</v>
      </c>
      <c r="H1596" s="14" t="str">
        <f t="shared" ref="H1596" si="1995">"01.05."&amp;B1596</f>
        <v>01.05.2116</v>
      </c>
    </row>
    <row r="1597" spans="1:8">
      <c r="A1597" s="10" t="s">
        <v>67</v>
      </c>
      <c r="B1597" s="9">
        <f t="shared" si="1945"/>
        <v>2116</v>
      </c>
      <c r="G1597" s="10" t="s">
        <v>48</v>
      </c>
      <c r="H1597" s="15">
        <f t="shared" ref="H1597" si="1996">+H1594+39</f>
        <v>79021</v>
      </c>
    </row>
    <row r="1598" spans="1:8">
      <c r="A1598" s="10" t="s">
        <v>35</v>
      </c>
      <c r="B1598" s="9">
        <f t="shared" si="1945"/>
        <v>2116</v>
      </c>
      <c r="G1598" s="10" t="s">
        <v>48</v>
      </c>
      <c r="H1598" s="15">
        <f t="shared" ref="H1598" si="1997">+H1594+50</f>
        <v>79032</v>
      </c>
    </row>
    <row r="1599" spans="1:8">
      <c r="A1599" s="10" t="s">
        <v>36</v>
      </c>
      <c r="B1599" s="9">
        <f t="shared" si="1945"/>
        <v>2116</v>
      </c>
      <c r="G1599" s="10" t="s">
        <v>48</v>
      </c>
      <c r="H1599" s="15">
        <f t="shared" ref="H1599" si="1998">+H1594+60</f>
        <v>79042</v>
      </c>
    </row>
    <row r="1600" spans="1:8">
      <c r="A1600" s="10" t="s">
        <v>68</v>
      </c>
      <c r="B1600" s="9">
        <f t="shared" si="1945"/>
        <v>2116</v>
      </c>
      <c r="G1600" s="10" t="s">
        <v>48</v>
      </c>
      <c r="H1600" s="14" t="str">
        <f t="shared" ref="H1600" si="1999">"03.10."&amp;B1600</f>
        <v>03.10.2116</v>
      </c>
    </row>
    <row r="1601" spans="1:8">
      <c r="A1601" s="10" t="s">
        <v>37</v>
      </c>
      <c r="B1601" s="9">
        <f t="shared" si="1945"/>
        <v>2116</v>
      </c>
      <c r="G1601" s="10" t="s">
        <v>48</v>
      </c>
      <c r="H1601" s="14" t="str">
        <f t="shared" ref="H1601" si="2000">"01.11."&amp;B1601</f>
        <v>01.11.2116</v>
      </c>
    </row>
    <row r="1602" spans="1:8">
      <c r="A1602" s="10" t="s">
        <v>38</v>
      </c>
      <c r="B1602" s="9">
        <f t="shared" si="1945"/>
        <v>2116</v>
      </c>
      <c r="G1602" s="10" t="s">
        <v>49</v>
      </c>
      <c r="H1602" s="14" t="str">
        <f t="shared" ref="H1602" si="2001">"24.12."&amp;B1602</f>
        <v>24.12.2116</v>
      </c>
    </row>
    <row r="1603" spans="1:8">
      <c r="A1603" s="10" t="s">
        <v>69</v>
      </c>
      <c r="B1603" s="9">
        <f t="shared" si="1945"/>
        <v>2116</v>
      </c>
      <c r="G1603" s="10" t="s">
        <v>48</v>
      </c>
      <c r="H1603" s="14" t="str">
        <f t="shared" ref="H1603" si="2002">"25.12."&amp;B1603</f>
        <v>25.12.2116</v>
      </c>
    </row>
    <row r="1604" spans="1:8">
      <c r="A1604" s="10" t="s">
        <v>70</v>
      </c>
      <c r="B1604" s="9">
        <f t="shared" si="1945"/>
        <v>2116</v>
      </c>
      <c r="G1604" s="10" t="s">
        <v>48</v>
      </c>
      <c r="H1604" s="14" t="str">
        <f t="shared" ref="H1604" si="2003">"26.12."&amp;B1604</f>
        <v>26.12.2116</v>
      </c>
    </row>
    <row r="1605" spans="1:8">
      <c r="A1605" s="10" t="s">
        <v>39</v>
      </c>
      <c r="B1605" s="9">
        <f t="shared" si="1945"/>
        <v>2116</v>
      </c>
      <c r="G1605" s="10" t="s">
        <v>49</v>
      </c>
      <c r="H1605" s="14" t="str">
        <f t="shared" ref="H1605" si="2004">"31.12."&amp;B1605</f>
        <v>31.12.2116</v>
      </c>
    </row>
    <row r="1606" spans="1:8">
      <c r="A1606" s="10" t="s">
        <v>61</v>
      </c>
      <c r="B1606" s="9">
        <f t="shared" si="1945"/>
        <v>2117</v>
      </c>
      <c r="C1606" s="10"/>
      <c r="D1606" s="10"/>
      <c r="E1606" s="10"/>
      <c r="F1606" s="10"/>
      <c r="G1606" s="10" t="s">
        <v>48</v>
      </c>
      <c r="H1606" s="14" t="str">
        <f t="shared" ref="H1606" si="2005">"01.01."&amp;B1606</f>
        <v>01.01.2117</v>
      </c>
    </row>
    <row r="1607" spans="1:8">
      <c r="A1607" s="10" t="s">
        <v>32</v>
      </c>
      <c r="B1607" s="9">
        <f t="shared" si="1945"/>
        <v>2117</v>
      </c>
      <c r="C1607" s="10"/>
      <c r="D1607" s="10"/>
      <c r="E1607" s="10"/>
      <c r="F1607" s="10"/>
      <c r="G1607" s="10" t="s">
        <v>48</v>
      </c>
      <c r="H1607" s="14" t="str">
        <f t="shared" ref="H1607" si="2006">"06.01."&amp;B1607</f>
        <v>06.01.2117</v>
      </c>
    </row>
    <row r="1608" spans="1:8">
      <c r="A1608" s="10" t="s">
        <v>62</v>
      </c>
      <c r="B1608" s="9">
        <f t="shared" si="1945"/>
        <v>2117</v>
      </c>
      <c r="C1608" s="10"/>
      <c r="D1608" s="10"/>
      <c r="E1608" s="10"/>
      <c r="F1608" s="10"/>
      <c r="G1608" s="10" t="s">
        <v>49</v>
      </c>
      <c r="H1608" s="14">
        <f t="shared" ref="H1608" si="2007">+H1610-4</f>
        <v>79363</v>
      </c>
    </row>
    <row r="1609" spans="1:8">
      <c r="A1609" s="10" t="s">
        <v>33</v>
      </c>
      <c r="B1609" s="9">
        <f t="shared" si="1945"/>
        <v>2117</v>
      </c>
      <c r="G1609" s="10" t="s">
        <v>48</v>
      </c>
      <c r="H1609" s="15">
        <f t="shared" ref="H1609" si="2008">+H1610-3</f>
        <v>79364</v>
      </c>
    </row>
    <row r="1610" spans="1:8">
      <c r="A1610" s="10" t="s">
        <v>64</v>
      </c>
      <c r="B1610" s="9">
        <f t="shared" si="1945"/>
        <v>2117</v>
      </c>
      <c r="C1610" s="11">
        <f t="shared" ref="C1610" si="2009">INT(B1610/100)</f>
        <v>21</v>
      </c>
      <c r="D1610" s="10">
        <f t="shared" ref="D1610" si="2010">MOD(19*MOD(B1610,19)+C1610-INT(C1610/4)-INT((C1610-INT((C1610+8)/25)+1)/3)+15,30)</f>
        <v>26</v>
      </c>
      <c r="E1610" s="10">
        <f t="shared" ref="E1610" si="2011">MOD(32+2*MOD(C1610,4)+2*INT(MOD(B1610,100)/4)-D1610-MOD(MOD(B1610,100),4),7)</f>
        <v>1</v>
      </c>
      <c r="F1610" s="16">
        <f t="shared" ref="F1610" si="2012">D1610+E1610-7*INT((MOD(B1610,19)+11*D1610+22*E1610)/451)+22</f>
        <v>49</v>
      </c>
      <c r="G1610" s="16" t="s">
        <v>65</v>
      </c>
      <c r="H1610" s="17" t="str">
        <f t="shared" ref="H1610" si="2013">TEXT(IF(F1610-31 &lt; 1,F1610,F1610-31),"0#")&amp;"."&amp;IF(F1610 &gt; 31,"04.","03.")&amp;B1610</f>
        <v>18.04.2117</v>
      </c>
    </row>
    <row r="1611" spans="1:8">
      <c r="A1611" s="10" t="s">
        <v>34</v>
      </c>
      <c r="B1611" s="9">
        <f t="shared" si="1945"/>
        <v>2117</v>
      </c>
      <c r="G1611" s="10" t="s">
        <v>48</v>
      </c>
      <c r="H1611" s="15">
        <f t="shared" ref="H1611" si="2014">+H1610+1</f>
        <v>79368</v>
      </c>
    </row>
    <row r="1612" spans="1:8">
      <c r="A1612" s="10" t="s">
        <v>66</v>
      </c>
      <c r="B1612" s="9">
        <f t="shared" si="1945"/>
        <v>2117</v>
      </c>
      <c r="G1612" s="10" t="s">
        <v>48</v>
      </c>
      <c r="H1612" s="14" t="str">
        <f t="shared" ref="H1612" si="2015">"01.05."&amp;B1612</f>
        <v>01.05.2117</v>
      </c>
    </row>
    <row r="1613" spans="1:8">
      <c r="A1613" s="10" t="s">
        <v>67</v>
      </c>
      <c r="B1613" s="9">
        <f t="shared" si="1945"/>
        <v>2117</v>
      </c>
      <c r="G1613" s="10" t="s">
        <v>48</v>
      </c>
      <c r="H1613" s="15">
        <f t="shared" ref="H1613" si="2016">+H1610+39</f>
        <v>79406</v>
      </c>
    </row>
    <row r="1614" spans="1:8">
      <c r="A1614" s="10" t="s">
        <v>35</v>
      </c>
      <c r="B1614" s="9">
        <f t="shared" si="1945"/>
        <v>2117</v>
      </c>
      <c r="G1614" s="10" t="s">
        <v>48</v>
      </c>
      <c r="H1614" s="15">
        <f t="shared" ref="H1614" si="2017">+H1610+50</f>
        <v>79417</v>
      </c>
    </row>
    <row r="1615" spans="1:8">
      <c r="A1615" s="10" t="s">
        <v>36</v>
      </c>
      <c r="B1615" s="9">
        <f t="shared" si="1945"/>
        <v>2117</v>
      </c>
      <c r="G1615" s="10" t="s">
        <v>48</v>
      </c>
      <c r="H1615" s="15">
        <f t="shared" ref="H1615" si="2018">+H1610+60</f>
        <v>79427</v>
      </c>
    </row>
    <row r="1616" spans="1:8">
      <c r="A1616" s="10" t="s">
        <v>68</v>
      </c>
      <c r="B1616" s="9">
        <f t="shared" si="1945"/>
        <v>2117</v>
      </c>
      <c r="G1616" s="10" t="s">
        <v>48</v>
      </c>
      <c r="H1616" s="14" t="str">
        <f t="shared" ref="H1616" si="2019">"03.10."&amp;B1616</f>
        <v>03.10.2117</v>
      </c>
    </row>
    <row r="1617" spans="1:8">
      <c r="A1617" s="10" t="s">
        <v>37</v>
      </c>
      <c r="B1617" s="9">
        <f t="shared" si="1945"/>
        <v>2117</v>
      </c>
      <c r="G1617" s="10" t="s">
        <v>48</v>
      </c>
      <c r="H1617" s="14" t="str">
        <f t="shared" ref="H1617" si="2020">"01.11."&amp;B1617</f>
        <v>01.11.2117</v>
      </c>
    </row>
    <row r="1618" spans="1:8">
      <c r="A1618" s="10" t="s">
        <v>38</v>
      </c>
      <c r="B1618" s="9">
        <f t="shared" si="1945"/>
        <v>2117</v>
      </c>
      <c r="G1618" s="10" t="s">
        <v>49</v>
      </c>
      <c r="H1618" s="14" t="str">
        <f t="shared" ref="H1618" si="2021">"24.12."&amp;B1618</f>
        <v>24.12.2117</v>
      </c>
    </row>
    <row r="1619" spans="1:8">
      <c r="A1619" s="10" t="s">
        <v>69</v>
      </c>
      <c r="B1619" s="9">
        <f t="shared" si="1945"/>
        <v>2117</v>
      </c>
      <c r="G1619" s="10" t="s">
        <v>48</v>
      </c>
      <c r="H1619" s="14" t="str">
        <f t="shared" ref="H1619" si="2022">"25.12."&amp;B1619</f>
        <v>25.12.2117</v>
      </c>
    </row>
    <row r="1620" spans="1:8">
      <c r="A1620" s="10" t="s">
        <v>70</v>
      </c>
      <c r="B1620" s="9">
        <f t="shared" si="1945"/>
        <v>2117</v>
      </c>
      <c r="G1620" s="10" t="s">
        <v>48</v>
      </c>
      <c r="H1620" s="14" t="str">
        <f t="shared" ref="H1620" si="2023">"26.12."&amp;B1620</f>
        <v>26.12.2117</v>
      </c>
    </row>
    <row r="1621" spans="1:8">
      <c r="A1621" s="10" t="s">
        <v>39</v>
      </c>
      <c r="B1621" s="9">
        <f t="shared" si="1945"/>
        <v>2117</v>
      </c>
      <c r="G1621" s="10" t="s">
        <v>49</v>
      </c>
      <c r="H1621" s="14" t="str">
        <f t="shared" ref="H1621" si="2024">"31.12."&amp;B1621</f>
        <v>31.12.2117</v>
      </c>
    </row>
    <row r="1622" spans="1:8">
      <c r="A1622" s="10" t="s">
        <v>61</v>
      </c>
      <c r="B1622" s="9">
        <f t="shared" si="1945"/>
        <v>2118</v>
      </c>
      <c r="C1622" s="10"/>
      <c r="D1622" s="10"/>
      <c r="E1622" s="10"/>
      <c r="F1622" s="10"/>
      <c r="G1622" s="10" t="s">
        <v>48</v>
      </c>
      <c r="H1622" s="14" t="str">
        <f t="shared" ref="H1622" si="2025">"01.01."&amp;B1622</f>
        <v>01.01.2118</v>
      </c>
    </row>
    <row r="1623" spans="1:8">
      <c r="A1623" s="10" t="s">
        <v>32</v>
      </c>
      <c r="B1623" s="9">
        <f t="shared" ref="B1623:B1686" si="2026">+B1607+1</f>
        <v>2118</v>
      </c>
      <c r="C1623" s="10"/>
      <c r="D1623" s="10"/>
      <c r="E1623" s="10"/>
      <c r="F1623" s="10"/>
      <c r="G1623" s="10" t="s">
        <v>48</v>
      </c>
      <c r="H1623" s="14" t="str">
        <f t="shared" ref="H1623" si="2027">"06.01."&amp;B1623</f>
        <v>06.01.2118</v>
      </c>
    </row>
    <row r="1624" spans="1:8">
      <c r="A1624" s="10" t="s">
        <v>62</v>
      </c>
      <c r="B1624" s="9">
        <f t="shared" si="2026"/>
        <v>2118</v>
      </c>
      <c r="C1624" s="10"/>
      <c r="D1624" s="10"/>
      <c r="E1624" s="10"/>
      <c r="F1624" s="10"/>
      <c r="G1624" s="10" t="s">
        <v>49</v>
      </c>
      <c r="H1624" s="14">
        <f t="shared" ref="H1624" si="2028">+H1626-4</f>
        <v>79720</v>
      </c>
    </row>
    <row r="1625" spans="1:8">
      <c r="A1625" s="10" t="s">
        <v>33</v>
      </c>
      <c r="B1625" s="9">
        <f t="shared" si="2026"/>
        <v>2118</v>
      </c>
      <c r="G1625" s="10" t="s">
        <v>48</v>
      </c>
      <c r="H1625" s="15">
        <f t="shared" ref="H1625" si="2029">+H1626-3</f>
        <v>79721</v>
      </c>
    </row>
    <row r="1626" spans="1:8">
      <c r="A1626" s="10" t="s">
        <v>64</v>
      </c>
      <c r="B1626" s="9">
        <f t="shared" si="2026"/>
        <v>2118</v>
      </c>
      <c r="C1626" s="11">
        <f t="shared" ref="C1626" si="2030">INT(B1626/100)</f>
        <v>21</v>
      </c>
      <c r="D1626" s="10">
        <f t="shared" ref="D1626" si="2031">MOD(19*MOD(B1626,19)+C1626-INT(C1626/4)-INT((C1626-INT((C1626+8)/25)+1)/3)+15,30)</f>
        <v>15</v>
      </c>
      <c r="E1626" s="10">
        <f t="shared" ref="E1626" si="2032">MOD(32+2*MOD(C1626,4)+2*INT(MOD(B1626,100)/4)-D1626-MOD(MOD(B1626,100),4),7)</f>
        <v>4</v>
      </c>
      <c r="F1626" s="16">
        <f t="shared" ref="F1626" si="2033">D1626+E1626-7*INT((MOD(B1626,19)+11*D1626+22*E1626)/451)+22</f>
        <v>41</v>
      </c>
      <c r="G1626" s="16" t="s">
        <v>65</v>
      </c>
      <c r="H1626" s="17" t="str">
        <f t="shared" ref="H1626" si="2034">TEXT(IF(F1626-31 &lt; 1,F1626,F1626-31),"0#")&amp;"."&amp;IF(F1626 &gt; 31,"04.","03.")&amp;B1626</f>
        <v>10.04.2118</v>
      </c>
    </row>
    <row r="1627" spans="1:8">
      <c r="A1627" s="10" t="s">
        <v>34</v>
      </c>
      <c r="B1627" s="9">
        <f t="shared" si="2026"/>
        <v>2118</v>
      </c>
      <c r="G1627" s="10" t="s">
        <v>48</v>
      </c>
      <c r="H1627" s="15">
        <f t="shared" ref="H1627" si="2035">+H1626+1</f>
        <v>79725</v>
      </c>
    </row>
    <row r="1628" spans="1:8">
      <c r="A1628" s="10" t="s">
        <v>66</v>
      </c>
      <c r="B1628" s="9">
        <f t="shared" si="2026"/>
        <v>2118</v>
      </c>
      <c r="G1628" s="10" t="s">
        <v>48</v>
      </c>
      <c r="H1628" s="14" t="str">
        <f t="shared" ref="H1628" si="2036">"01.05."&amp;B1628</f>
        <v>01.05.2118</v>
      </c>
    </row>
    <row r="1629" spans="1:8">
      <c r="A1629" s="10" t="s">
        <v>67</v>
      </c>
      <c r="B1629" s="9">
        <f t="shared" si="2026"/>
        <v>2118</v>
      </c>
      <c r="G1629" s="10" t="s">
        <v>48</v>
      </c>
      <c r="H1629" s="15">
        <f t="shared" ref="H1629" si="2037">+H1626+39</f>
        <v>79763</v>
      </c>
    </row>
    <row r="1630" spans="1:8">
      <c r="A1630" s="10" t="s">
        <v>35</v>
      </c>
      <c r="B1630" s="9">
        <f t="shared" si="2026"/>
        <v>2118</v>
      </c>
      <c r="G1630" s="10" t="s">
        <v>48</v>
      </c>
      <c r="H1630" s="15">
        <f t="shared" ref="H1630" si="2038">+H1626+50</f>
        <v>79774</v>
      </c>
    </row>
    <row r="1631" spans="1:8">
      <c r="A1631" s="10" t="s">
        <v>36</v>
      </c>
      <c r="B1631" s="9">
        <f t="shared" si="2026"/>
        <v>2118</v>
      </c>
      <c r="G1631" s="10" t="s">
        <v>48</v>
      </c>
      <c r="H1631" s="15">
        <f t="shared" ref="H1631" si="2039">+H1626+60</f>
        <v>79784</v>
      </c>
    </row>
    <row r="1632" spans="1:8">
      <c r="A1632" s="10" t="s">
        <v>68</v>
      </c>
      <c r="B1632" s="9">
        <f t="shared" si="2026"/>
        <v>2118</v>
      </c>
      <c r="G1632" s="10" t="s">
        <v>48</v>
      </c>
      <c r="H1632" s="14" t="str">
        <f t="shared" ref="H1632" si="2040">"03.10."&amp;B1632</f>
        <v>03.10.2118</v>
      </c>
    </row>
    <row r="1633" spans="1:8">
      <c r="A1633" s="10" t="s">
        <v>37</v>
      </c>
      <c r="B1633" s="9">
        <f t="shared" si="2026"/>
        <v>2118</v>
      </c>
      <c r="G1633" s="10" t="s">
        <v>48</v>
      </c>
      <c r="H1633" s="14" t="str">
        <f t="shared" ref="H1633" si="2041">"01.11."&amp;B1633</f>
        <v>01.11.2118</v>
      </c>
    </row>
    <row r="1634" spans="1:8">
      <c r="A1634" s="10" t="s">
        <v>38</v>
      </c>
      <c r="B1634" s="9">
        <f t="shared" si="2026"/>
        <v>2118</v>
      </c>
      <c r="G1634" s="10" t="s">
        <v>49</v>
      </c>
      <c r="H1634" s="14" t="str">
        <f t="shared" ref="H1634" si="2042">"24.12."&amp;B1634</f>
        <v>24.12.2118</v>
      </c>
    </row>
    <row r="1635" spans="1:8">
      <c r="A1635" s="10" t="s">
        <v>69</v>
      </c>
      <c r="B1635" s="9">
        <f t="shared" si="2026"/>
        <v>2118</v>
      </c>
      <c r="G1635" s="10" t="s">
        <v>48</v>
      </c>
      <c r="H1635" s="14" t="str">
        <f t="shared" ref="H1635" si="2043">"25.12."&amp;B1635</f>
        <v>25.12.2118</v>
      </c>
    </row>
    <row r="1636" spans="1:8">
      <c r="A1636" s="10" t="s">
        <v>70</v>
      </c>
      <c r="B1636" s="9">
        <f t="shared" si="2026"/>
        <v>2118</v>
      </c>
      <c r="G1636" s="10" t="s">
        <v>48</v>
      </c>
      <c r="H1636" s="14" t="str">
        <f t="shared" ref="H1636" si="2044">"26.12."&amp;B1636</f>
        <v>26.12.2118</v>
      </c>
    </row>
    <row r="1637" spans="1:8">
      <c r="A1637" s="10" t="s">
        <v>39</v>
      </c>
      <c r="B1637" s="9">
        <f t="shared" si="2026"/>
        <v>2118</v>
      </c>
      <c r="G1637" s="10" t="s">
        <v>49</v>
      </c>
      <c r="H1637" s="14" t="str">
        <f t="shared" ref="H1637" si="2045">"31.12."&amp;B1637</f>
        <v>31.12.2118</v>
      </c>
    </row>
    <row r="1638" spans="1:8">
      <c r="A1638" s="10" t="s">
        <v>61</v>
      </c>
      <c r="B1638" s="9">
        <f t="shared" si="2026"/>
        <v>2119</v>
      </c>
      <c r="C1638" s="10"/>
      <c r="D1638" s="10"/>
      <c r="E1638" s="10"/>
      <c r="F1638" s="10"/>
      <c r="G1638" s="10" t="s">
        <v>48</v>
      </c>
      <c r="H1638" s="14" t="str">
        <f t="shared" ref="H1638" si="2046">"01.01."&amp;B1638</f>
        <v>01.01.2119</v>
      </c>
    </row>
    <row r="1639" spans="1:8">
      <c r="A1639" s="10" t="s">
        <v>32</v>
      </c>
      <c r="B1639" s="9">
        <f t="shared" si="2026"/>
        <v>2119</v>
      </c>
      <c r="C1639" s="10"/>
      <c r="D1639" s="10"/>
      <c r="E1639" s="10"/>
      <c r="F1639" s="10"/>
      <c r="G1639" s="10" t="s">
        <v>48</v>
      </c>
      <c r="H1639" s="14" t="str">
        <f t="shared" ref="H1639" si="2047">"06.01."&amp;B1639</f>
        <v>06.01.2119</v>
      </c>
    </row>
    <row r="1640" spans="1:8">
      <c r="A1640" s="10" t="s">
        <v>62</v>
      </c>
      <c r="B1640" s="9">
        <f t="shared" si="2026"/>
        <v>2119</v>
      </c>
      <c r="C1640" s="10"/>
      <c r="D1640" s="10"/>
      <c r="E1640" s="10"/>
      <c r="F1640" s="10"/>
      <c r="G1640" s="10" t="s">
        <v>49</v>
      </c>
      <c r="H1640" s="14">
        <f t="shared" ref="H1640" si="2048">+H1642-4</f>
        <v>80070</v>
      </c>
    </row>
    <row r="1641" spans="1:8">
      <c r="A1641" s="10" t="s">
        <v>33</v>
      </c>
      <c r="B1641" s="9">
        <f t="shared" si="2026"/>
        <v>2119</v>
      </c>
      <c r="G1641" s="10" t="s">
        <v>48</v>
      </c>
      <c r="H1641" s="15">
        <f t="shared" ref="H1641" si="2049">+H1642-3</f>
        <v>80071</v>
      </c>
    </row>
    <row r="1642" spans="1:8">
      <c r="A1642" s="10" t="s">
        <v>64</v>
      </c>
      <c r="B1642" s="9">
        <f t="shared" si="2026"/>
        <v>2119</v>
      </c>
      <c r="C1642" s="11">
        <f t="shared" ref="C1642" si="2050">INT(B1642/100)</f>
        <v>21</v>
      </c>
      <c r="D1642" s="10">
        <f t="shared" ref="D1642" si="2051">MOD(19*MOD(B1642,19)+C1642-INT(C1642/4)-INT((C1642-INT((C1642+8)/25)+1)/3)+15,30)</f>
        <v>4</v>
      </c>
      <c r="E1642" s="10">
        <f t="shared" ref="E1642" si="2052">MOD(32+2*MOD(C1642,4)+2*INT(MOD(B1642,100)/4)-D1642-MOD(MOD(B1642,100),4),7)</f>
        <v>0</v>
      </c>
      <c r="F1642" s="16">
        <f t="shared" ref="F1642" si="2053">D1642+E1642-7*INT((MOD(B1642,19)+11*D1642+22*E1642)/451)+22</f>
        <v>26</v>
      </c>
      <c r="G1642" s="16" t="s">
        <v>65</v>
      </c>
      <c r="H1642" s="17" t="str">
        <f t="shared" ref="H1642" si="2054">TEXT(IF(F1642-31 &lt; 1,F1642,F1642-31),"0#")&amp;"."&amp;IF(F1642 &gt; 31,"04.","03.")&amp;B1642</f>
        <v>26.03.2119</v>
      </c>
    </row>
    <row r="1643" spans="1:8">
      <c r="A1643" s="10" t="s">
        <v>34</v>
      </c>
      <c r="B1643" s="9">
        <f t="shared" si="2026"/>
        <v>2119</v>
      </c>
      <c r="G1643" s="10" t="s">
        <v>48</v>
      </c>
      <c r="H1643" s="15">
        <f t="shared" ref="H1643" si="2055">+H1642+1</f>
        <v>80075</v>
      </c>
    </row>
    <row r="1644" spans="1:8">
      <c r="A1644" s="10" t="s">
        <v>66</v>
      </c>
      <c r="B1644" s="9">
        <f t="shared" si="2026"/>
        <v>2119</v>
      </c>
      <c r="G1644" s="10" t="s">
        <v>48</v>
      </c>
      <c r="H1644" s="14" t="str">
        <f t="shared" ref="H1644" si="2056">"01.05."&amp;B1644</f>
        <v>01.05.2119</v>
      </c>
    </row>
    <row r="1645" spans="1:8">
      <c r="A1645" s="10" t="s">
        <v>67</v>
      </c>
      <c r="B1645" s="9">
        <f t="shared" si="2026"/>
        <v>2119</v>
      </c>
      <c r="G1645" s="10" t="s">
        <v>48</v>
      </c>
      <c r="H1645" s="15">
        <f t="shared" ref="H1645" si="2057">+H1642+39</f>
        <v>80113</v>
      </c>
    </row>
    <row r="1646" spans="1:8">
      <c r="A1646" s="10" t="s">
        <v>35</v>
      </c>
      <c r="B1646" s="9">
        <f t="shared" si="2026"/>
        <v>2119</v>
      </c>
      <c r="G1646" s="10" t="s">
        <v>48</v>
      </c>
      <c r="H1646" s="15">
        <f t="shared" ref="H1646" si="2058">+H1642+50</f>
        <v>80124</v>
      </c>
    </row>
    <row r="1647" spans="1:8">
      <c r="A1647" s="10" t="s">
        <v>36</v>
      </c>
      <c r="B1647" s="9">
        <f t="shared" si="2026"/>
        <v>2119</v>
      </c>
      <c r="G1647" s="10" t="s">
        <v>48</v>
      </c>
      <c r="H1647" s="15">
        <f t="shared" ref="H1647" si="2059">+H1642+60</f>
        <v>80134</v>
      </c>
    </row>
    <row r="1648" spans="1:8">
      <c r="A1648" s="10" t="s">
        <v>68</v>
      </c>
      <c r="B1648" s="9">
        <f t="shared" si="2026"/>
        <v>2119</v>
      </c>
      <c r="G1648" s="10" t="s">
        <v>48</v>
      </c>
      <c r="H1648" s="14" t="str">
        <f t="shared" ref="H1648" si="2060">"03.10."&amp;B1648</f>
        <v>03.10.2119</v>
      </c>
    </row>
    <row r="1649" spans="1:8">
      <c r="A1649" s="10" t="s">
        <v>37</v>
      </c>
      <c r="B1649" s="9">
        <f t="shared" si="2026"/>
        <v>2119</v>
      </c>
      <c r="G1649" s="10" t="s">
        <v>48</v>
      </c>
      <c r="H1649" s="14" t="str">
        <f t="shared" ref="H1649" si="2061">"01.11."&amp;B1649</f>
        <v>01.11.2119</v>
      </c>
    </row>
    <row r="1650" spans="1:8">
      <c r="A1650" s="10" t="s">
        <v>38</v>
      </c>
      <c r="B1650" s="9">
        <f t="shared" si="2026"/>
        <v>2119</v>
      </c>
      <c r="G1650" s="10" t="s">
        <v>49</v>
      </c>
      <c r="H1650" s="14" t="str">
        <f t="shared" ref="H1650" si="2062">"24.12."&amp;B1650</f>
        <v>24.12.2119</v>
      </c>
    </row>
    <row r="1651" spans="1:8">
      <c r="A1651" s="10" t="s">
        <v>69</v>
      </c>
      <c r="B1651" s="9">
        <f t="shared" si="2026"/>
        <v>2119</v>
      </c>
      <c r="G1651" s="10" t="s">
        <v>48</v>
      </c>
      <c r="H1651" s="14" t="str">
        <f t="shared" ref="H1651" si="2063">"25.12."&amp;B1651</f>
        <v>25.12.2119</v>
      </c>
    </row>
    <row r="1652" spans="1:8">
      <c r="A1652" s="10" t="s">
        <v>70</v>
      </c>
      <c r="B1652" s="9">
        <f t="shared" si="2026"/>
        <v>2119</v>
      </c>
      <c r="G1652" s="10" t="s">
        <v>48</v>
      </c>
      <c r="H1652" s="14" t="str">
        <f t="shared" ref="H1652" si="2064">"26.12."&amp;B1652</f>
        <v>26.12.2119</v>
      </c>
    </row>
    <row r="1653" spans="1:8">
      <c r="A1653" s="10" t="s">
        <v>39</v>
      </c>
      <c r="B1653" s="9">
        <f t="shared" si="2026"/>
        <v>2119</v>
      </c>
      <c r="G1653" s="10" t="s">
        <v>49</v>
      </c>
      <c r="H1653" s="14" t="str">
        <f t="shared" ref="H1653" si="2065">"31.12."&amp;B1653</f>
        <v>31.12.2119</v>
      </c>
    </row>
    <row r="1654" spans="1:8">
      <c r="A1654" s="10" t="s">
        <v>61</v>
      </c>
      <c r="B1654" s="9">
        <f t="shared" si="2026"/>
        <v>2120</v>
      </c>
      <c r="C1654" s="10"/>
      <c r="D1654" s="10"/>
      <c r="E1654" s="10"/>
      <c r="F1654" s="10"/>
      <c r="G1654" s="10" t="s">
        <v>48</v>
      </c>
      <c r="H1654" s="14" t="str">
        <f t="shared" ref="H1654" si="2066">"01.01."&amp;B1654</f>
        <v>01.01.2120</v>
      </c>
    </row>
    <row r="1655" spans="1:8">
      <c r="A1655" s="10" t="s">
        <v>32</v>
      </c>
      <c r="B1655" s="9">
        <f t="shared" si="2026"/>
        <v>2120</v>
      </c>
      <c r="C1655" s="10"/>
      <c r="D1655" s="10"/>
      <c r="E1655" s="10"/>
      <c r="F1655" s="10"/>
      <c r="G1655" s="10" t="s">
        <v>48</v>
      </c>
      <c r="H1655" s="14" t="str">
        <f t="shared" ref="H1655" si="2067">"06.01."&amp;B1655</f>
        <v>06.01.2120</v>
      </c>
    </row>
    <row r="1656" spans="1:8">
      <c r="A1656" s="10" t="s">
        <v>62</v>
      </c>
      <c r="B1656" s="9">
        <f t="shared" si="2026"/>
        <v>2120</v>
      </c>
      <c r="C1656" s="10"/>
      <c r="D1656" s="10"/>
      <c r="E1656" s="10"/>
      <c r="F1656" s="10"/>
      <c r="G1656" s="10" t="s">
        <v>49</v>
      </c>
      <c r="H1656" s="14">
        <f t="shared" ref="H1656" si="2068">+H1658-4</f>
        <v>80455</v>
      </c>
    </row>
    <row r="1657" spans="1:8">
      <c r="A1657" s="10" t="s">
        <v>33</v>
      </c>
      <c r="B1657" s="9">
        <f t="shared" si="2026"/>
        <v>2120</v>
      </c>
      <c r="G1657" s="10" t="s">
        <v>48</v>
      </c>
      <c r="H1657" s="15">
        <f t="shared" ref="H1657" si="2069">+H1658-3</f>
        <v>80456</v>
      </c>
    </row>
    <row r="1658" spans="1:8">
      <c r="A1658" s="10" t="s">
        <v>64</v>
      </c>
      <c r="B1658" s="9">
        <f t="shared" si="2026"/>
        <v>2120</v>
      </c>
      <c r="C1658" s="11">
        <f t="shared" ref="C1658" si="2070">INT(B1658/100)</f>
        <v>21</v>
      </c>
      <c r="D1658" s="10">
        <f t="shared" ref="D1658" si="2071">MOD(19*MOD(B1658,19)+C1658-INT(C1658/4)-INT((C1658-INT((C1658+8)/25)+1)/3)+15,30)</f>
        <v>23</v>
      </c>
      <c r="E1658" s="10">
        <f t="shared" ref="E1658" si="2072">MOD(32+2*MOD(C1658,4)+2*INT(MOD(B1658,100)/4)-D1658-MOD(MOD(B1658,100),4),7)</f>
        <v>0</v>
      </c>
      <c r="F1658" s="16">
        <f t="shared" ref="F1658" si="2073">D1658+E1658-7*INT((MOD(B1658,19)+11*D1658+22*E1658)/451)+22</f>
        <v>45</v>
      </c>
      <c r="G1658" s="16" t="s">
        <v>65</v>
      </c>
      <c r="H1658" s="17" t="str">
        <f t="shared" ref="H1658" si="2074">TEXT(IF(F1658-31 &lt; 1,F1658,F1658-31),"0#")&amp;"."&amp;IF(F1658 &gt; 31,"04.","03.")&amp;B1658</f>
        <v>14.04.2120</v>
      </c>
    </row>
    <row r="1659" spans="1:8">
      <c r="A1659" s="10" t="s">
        <v>34</v>
      </c>
      <c r="B1659" s="9">
        <f t="shared" si="2026"/>
        <v>2120</v>
      </c>
      <c r="G1659" s="10" t="s">
        <v>48</v>
      </c>
      <c r="H1659" s="15">
        <f t="shared" ref="H1659" si="2075">+H1658+1</f>
        <v>80460</v>
      </c>
    </row>
    <row r="1660" spans="1:8">
      <c r="A1660" s="10" t="s">
        <v>66</v>
      </c>
      <c r="B1660" s="9">
        <f t="shared" si="2026"/>
        <v>2120</v>
      </c>
      <c r="G1660" s="10" t="s">
        <v>48</v>
      </c>
      <c r="H1660" s="14" t="str">
        <f t="shared" ref="H1660" si="2076">"01.05."&amp;B1660</f>
        <v>01.05.2120</v>
      </c>
    </row>
    <row r="1661" spans="1:8">
      <c r="A1661" s="10" t="s">
        <v>67</v>
      </c>
      <c r="B1661" s="9">
        <f t="shared" si="2026"/>
        <v>2120</v>
      </c>
      <c r="G1661" s="10" t="s">
        <v>48</v>
      </c>
      <c r="H1661" s="15">
        <f t="shared" ref="H1661" si="2077">+H1658+39</f>
        <v>80498</v>
      </c>
    </row>
    <row r="1662" spans="1:8">
      <c r="A1662" s="10" t="s">
        <v>35</v>
      </c>
      <c r="B1662" s="9">
        <f t="shared" si="2026"/>
        <v>2120</v>
      </c>
      <c r="G1662" s="10" t="s">
        <v>48</v>
      </c>
      <c r="H1662" s="15">
        <f t="shared" ref="H1662" si="2078">+H1658+50</f>
        <v>80509</v>
      </c>
    </row>
    <row r="1663" spans="1:8">
      <c r="A1663" s="10" t="s">
        <v>36</v>
      </c>
      <c r="B1663" s="9">
        <f t="shared" si="2026"/>
        <v>2120</v>
      </c>
      <c r="G1663" s="10" t="s">
        <v>48</v>
      </c>
      <c r="H1663" s="15">
        <f t="shared" ref="H1663" si="2079">+H1658+60</f>
        <v>80519</v>
      </c>
    </row>
    <row r="1664" spans="1:8">
      <c r="A1664" s="10" t="s">
        <v>68</v>
      </c>
      <c r="B1664" s="9">
        <f t="shared" si="2026"/>
        <v>2120</v>
      </c>
      <c r="G1664" s="10" t="s">
        <v>48</v>
      </c>
      <c r="H1664" s="14" t="str">
        <f t="shared" ref="H1664" si="2080">"03.10."&amp;B1664</f>
        <v>03.10.2120</v>
      </c>
    </row>
    <row r="1665" spans="1:8">
      <c r="A1665" s="10" t="s">
        <v>37</v>
      </c>
      <c r="B1665" s="9">
        <f t="shared" si="2026"/>
        <v>2120</v>
      </c>
      <c r="G1665" s="10" t="s">
        <v>48</v>
      </c>
      <c r="H1665" s="14" t="str">
        <f t="shared" ref="H1665" si="2081">"01.11."&amp;B1665</f>
        <v>01.11.2120</v>
      </c>
    </row>
    <row r="1666" spans="1:8">
      <c r="A1666" s="10" t="s">
        <v>38</v>
      </c>
      <c r="B1666" s="9">
        <f t="shared" si="2026"/>
        <v>2120</v>
      </c>
      <c r="G1666" s="10" t="s">
        <v>49</v>
      </c>
      <c r="H1666" s="14" t="str">
        <f t="shared" ref="H1666" si="2082">"24.12."&amp;B1666</f>
        <v>24.12.2120</v>
      </c>
    </row>
    <row r="1667" spans="1:8">
      <c r="A1667" s="10" t="s">
        <v>69</v>
      </c>
      <c r="B1667" s="9">
        <f t="shared" si="2026"/>
        <v>2120</v>
      </c>
      <c r="G1667" s="10" t="s">
        <v>48</v>
      </c>
      <c r="H1667" s="14" t="str">
        <f t="shared" ref="H1667" si="2083">"25.12."&amp;B1667</f>
        <v>25.12.2120</v>
      </c>
    </row>
    <row r="1668" spans="1:8">
      <c r="A1668" s="10" t="s">
        <v>70</v>
      </c>
      <c r="B1668" s="9">
        <f t="shared" si="2026"/>
        <v>2120</v>
      </c>
      <c r="G1668" s="10" t="s">
        <v>48</v>
      </c>
      <c r="H1668" s="14" t="str">
        <f t="shared" ref="H1668" si="2084">"26.12."&amp;B1668</f>
        <v>26.12.2120</v>
      </c>
    </row>
    <row r="1669" spans="1:8">
      <c r="A1669" s="10" t="s">
        <v>39</v>
      </c>
      <c r="B1669" s="9">
        <f t="shared" si="2026"/>
        <v>2120</v>
      </c>
      <c r="G1669" s="10" t="s">
        <v>49</v>
      </c>
      <c r="H1669" s="14" t="str">
        <f t="shared" ref="H1669" si="2085">"31.12."&amp;B1669</f>
        <v>31.12.2120</v>
      </c>
    </row>
    <row r="1670" spans="1:8">
      <c r="A1670" s="10" t="s">
        <v>61</v>
      </c>
      <c r="B1670" s="9">
        <f t="shared" si="2026"/>
        <v>2121</v>
      </c>
      <c r="C1670" s="10"/>
      <c r="D1670" s="10"/>
      <c r="E1670" s="10"/>
      <c r="F1670" s="10"/>
      <c r="G1670" s="10" t="s">
        <v>48</v>
      </c>
      <c r="H1670" s="14" t="str">
        <f t="shared" ref="H1670" si="2086">"01.01."&amp;B1670</f>
        <v>01.01.2121</v>
      </c>
    </row>
    <row r="1671" spans="1:8">
      <c r="A1671" s="10" t="s">
        <v>32</v>
      </c>
      <c r="B1671" s="9">
        <f t="shared" si="2026"/>
        <v>2121</v>
      </c>
      <c r="C1671" s="10"/>
      <c r="D1671" s="10"/>
      <c r="E1671" s="10"/>
      <c r="F1671" s="10"/>
      <c r="G1671" s="10" t="s">
        <v>48</v>
      </c>
      <c r="H1671" s="14" t="str">
        <f t="shared" ref="H1671" si="2087">"06.01."&amp;B1671</f>
        <v>06.01.2121</v>
      </c>
    </row>
    <row r="1672" spans="1:8">
      <c r="A1672" s="10" t="s">
        <v>62</v>
      </c>
      <c r="B1672" s="9">
        <f t="shared" si="2026"/>
        <v>2121</v>
      </c>
      <c r="C1672" s="10"/>
      <c r="D1672" s="10"/>
      <c r="E1672" s="10"/>
      <c r="F1672" s="10"/>
      <c r="G1672" s="10" t="s">
        <v>49</v>
      </c>
      <c r="H1672" s="14">
        <f t="shared" ref="H1672" si="2088">+H1674-4</f>
        <v>80812</v>
      </c>
    </row>
    <row r="1673" spans="1:8">
      <c r="A1673" s="10" t="s">
        <v>33</v>
      </c>
      <c r="B1673" s="9">
        <f t="shared" si="2026"/>
        <v>2121</v>
      </c>
      <c r="G1673" s="10" t="s">
        <v>48</v>
      </c>
      <c r="H1673" s="15">
        <f t="shared" ref="H1673" si="2089">+H1674-3</f>
        <v>80813</v>
      </c>
    </row>
    <row r="1674" spans="1:8">
      <c r="A1674" s="10" t="s">
        <v>64</v>
      </c>
      <c r="B1674" s="9">
        <f t="shared" si="2026"/>
        <v>2121</v>
      </c>
      <c r="C1674" s="11">
        <f t="shared" ref="C1674" si="2090">INT(B1674/100)</f>
        <v>21</v>
      </c>
      <c r="D1674" s="10">
        <f t="shared" ref="D1674" si="2091">MOD(19*MOD(B1674,19)+C1674-INT(C1674/4)-INT((C1674-INT((C1674+8)/25)+1)/3)+15,30)</f>
        <v>12</v>
      </c>
      <c r="E1674" s="10">
        <f t="shared" ref="E1674" si="2092">MOD(32+2*MOD(C1674,4)+2*INT(MOD(B1674,100)/4)-D1674-MOD(MOD(B1674,100),4),7)</f>
        <v>3</v>
      </c>
      <c r="F1674" s="16">
        <f t="shared" ref="F1674" si="2093">D1674+E1674-7*INT((MOD(B1674,19)+11*D1674+22*E1674)/451)+22</f>
        <v>37</v>
      </c>
      <c r="G1674" s="16" t="s">
        <v>65</v>
      </c>
      <c r="H1674" s="17" t="str">
        <f t="shared" ref="H1674" si="2094">TEXT(IF(F1674-31 &lt; 1,F1674,F1674-31),"0#")&amp;"."&amp;IF(F1674 &gt; 31,"04.","03.")&amp;B1674</f>
        <v>06.04.2121</v>
      </c>
    </row>
    <row r="1675" spans="1:8">
      <c r="A1675" s="10" t="s">
        <v>34</v>
      </c>
      <c r="B1675" s="9">
        <f t="shared" si="2026"/>
        <v>2121</v>
      </c>
      <c r="G1675" s="10" t="s">
        <v>48</v>
      </c>
      <c r="H1675" s="15">
        <f t="shared" ref="H1675" si="2095">+H1674+1</f>
        <v>80817</v>
      </c>
    </row>
    <row r="1676" spans="1:8">
      <c r="A1676" s="10" t="s">
        <v>66</v>
      </c>
      <c r="B1676" s="9">
        <f t="shared" si="2026"/>
        <v>2121</v>
      </c>
      <c r="G1676" s="10" t="s">
        <v>48</v>
      </c>
      <c r="H1676" s="14" t="str">
        <f t="shared" ref="H1676" si="2096">"01.05."&amp;B1676</f>
        <v>01.05.2121</v>
      </c>
    </row>
    <row r="1677" spans="1:8">
      <c r="A1677" s="10" t="s">
        <v>67</v>
      </c>
      <c r="B1677" s="9">
        <f t="shared" si="2026"/>
        <v>2121</v>
      </c>
      <c r="G1677" s="10" t="s">
        <v>48</v>
      </c>
      <c r="H1677" s="15">
        <f t="shared" ref="H1677" si="2097">+H1674+39</f>
        <v>80855</v>
      </c>
    </row>
    <row r="1678" spans="1:8">
      <c r="A1678" s="10" t="s">
        <v>35</v>
      </c>
      <c r="B1678" s="9">
        <f t="shared" si="2026"/>
        <v>2121</v>
      </c>
      <c r="G1678" s="10" t="s">
        <v>48</v>
      </c>
      <c r="H1678" s="15">
        <f t="shared" ref="H1678" si="2098">+H1674+50</f>
        <v>80866</v>
      </c>
    </row>
    <row r="1679" spans="1:8">
      <c r="A1679" s="10" t="s">
        <v>36</v>
      </c>
      <c r="B1679" s="9">
        <f t="shared" si="2026"/>
        <v>2121</v>
      </c>
      <c r="G1679" s="10" t="s">
        <v>48</v>
      </c>
      <c r="H1679" s="15">
        <f t="shared" ref="H1679" si="2099">+H1674+60</f>
        <v>80876</v>
      </c>
    </row>
    <row r="1680" spans="1:8">
      <c r="A1680" s="10" t="s">
        <v>68</v>
      </c>
      <c r="B1680" s="9">
        <f t="shared" si="2026"/>
        <v>2121</v>
      </c>
      <c r="G1680" s="10" t="s">
        <v>48</v>
      </c>
      <c r="H1680" s="14" t="str">
        <f t="shared" ref="H1680" si="2100">"03.10."&amp;B1680</f>
        <v>03.10.2121</v>
      </c>
    </row>
    <row r="1681" spans="1:8">
      <c r="A1681" s="10" t="s">
        <v>37</v>
      </c>
      <c r="B1681" s="9">
        <f t="shared" si="2026"/>
        <v>2121</v>
      </c>
      <c r="G1681" s="10" t="s">
        <v>48</v>
      </c>
      <c r="H1681" s="14" t="str">
        <f t="shared" ref="H1681" si="2101">"01.11."&amp;B1681</f>
        <v>01.11.2121</v>
      </c>
    </row>
    <row r="1682" spans="1:8">
      <c r="A1682" s="10" t="s">
        <v>38</v>
      </c>
      <c r="B1682" s="9">
        <f t="shared" si="2026"/>
        <v>2121</v>
      </c>
      <c r="G1682" s="10" t="s">
        <v>49</v>
      </c>
      <c r="H1682" s="14" t="str">
        <f t="shared" ref="H1682" si="2102">"24.12."&amp;B1682</f>
        <v>24.12.2121</v>
      </c>
    </row>
    <row r="1683" spans="1:8">
      <c r="A1683" s="10" t="s">
        <v>69</v>
      </c>
      <c r="B1683" s="9">
        <f t="shared" si="2026"/>
        <v>2121</v>
      </c>
      <c r="G1683" s="10" t="s">
        <v>48</v>
      </c>
      <c r="H1683" s="14" t="str">
        <f t="shared" ref="H1683" si="2103">"25.12."&amp;B1683</f>
        <v>25.12.2121</v>
      </c>
    </row>
    <row r="1684" spans="1:8">
      <c r="A1684" s="10" t="s">
        <v>70</v>
      </c>
      <c r="B1684" s="9">
        <f t="shared" si="2026"/>
        <v>2121</v>
      </c>
      <c r="G1684" s="10" t="s">
        <v>48</v>
      </c>
      <c r="H1684" s="14" t="str">
        <f t="shared" ref="H1684" si="2104">"26.12."&amp;B1684</f>
        <v>26.12.2121</v>
      </c>
    </row>
    <row r="1685" spans="1:8">
      <c r="A1685" s="10" t="s">
        <v>39</v>
      </c>
      <c r="B1685" s="9">
        <f t="shared" si="2026"/>
        <v>2121</v>
      </c>
      <c r="G1685" s="10" t="s">
        <v>49</v>
      </c>
      <c r="H1685" s="14" t="str">
        <f t="shared" ref="H1685" si="2105">"31.12."&amp;B1685</f>
        <v>31.12.2121</v>
      </c>
    </row>
    <row r="1686" spans="1:8">
      <c r="A1686" s="10" t="s">
        <v>61</v>
      </c>
      <c r="B1686" s="9">
        <f t="shared" si="2026"/>
        <v>2122</v>
      </c>
      <c r="C1686" s="10"/>
      <c r="D1686" s="10"/>
      <c r="E1686" s="10"/>
      <c r="F1686" s="10"/>
      <c r="G1686" s="10" t="s">
        <v>48</v>
      </c>
      <c r="H1686" s="14" t="str">
        <f t="shared" ref="H1686" si="2106">"01.01."&amp;B1686</f>
        <v>01.01.2122</v>
      </c>
    </row>
    <row r="1687" spans="1:8">
      <c r="A1687" s="10" t="s">
        <v>32</v>
      </c>
      <c r="B1687" s="9">
        <f t="shared" ref="B1687:B1750" si="2107">+B1671+1</f>
        <v>2122</v>
      </c>
      <c r="C1687" s="10"/>
      <c r="D1687" s="10"/>
      <c r="E1687" s="10"/>
      <c r="F1687" s="10"/>
      <c r="G1687" s="10" t="s">
        <v>48</v>
      </c>
      <c r="H1687" s="14" t="str">
        <f t="shared" ref="H1687" si="2108">"06.01."&amp;B1687</f>
        <v>06.01.2122</v>
      </c>
    </row>
    <row r="1688" spans="1:8">
      <c r="A1688" s="10" t="s">
        <v>62</v>
      </c>
      <c r="B1688" s="9">
        <f t="shared" si="2107"/>
        <v>2122</v>
      </c>
      <c r="C1688" s="10"/>
      <c r="D1688" s="10"/>
      <c r="E1688" s="10"/>
      <c r="F1688" s="10"/>
      <c r="G1688" s="10" t="s">
        <v>49</v>
      </c>
      <c r="H1688" s="14">
        <f t="shared" ref="H1688" si="2109">+H1690-4</f>
        <v>81169</v>
      </c>
    </row>
    <row r="1689" spans="1:8">
      <c r="A1689" s="10" t="s">
        <v>33</v>
      </c>
      <c r="B1689" s="9">
        <f t="shared" si="2107"/>
        <v>2122</v>
      </c>
      <c r="G1689" s="10" t="s">
        <v>48</v>
      </c>
      <c r="H1689" s="15">
        <f t="shared" ref="H1689" si="2110">+H1690-3</f>
        <v>81170</v>
      </c>
    </row>
    <row r="1690" spans="1:8">
      <c r="A1690" s="10" t="s">
        <v>64</v>
      </c>
      <c r="B1690" s="9">
        <f t="shared" si="2107"/>
        <v>2122</v>
      </c>
      <c r="C1690" s="11">
        <f t="shared" ref="C1690" si="2111">INT(B1690/100)</f>
        <v>21</v>
      </c>
      <c r="D1690" s="10">
        <f t="shared" ref="D1690" si="2112">MOD(19*MOD(B1690,19)+C1690-INT(C1690/4)-INT((C1690-INT((C1690+8)/25)+1)/3)+15,30)</f>
        <v>1</v>
      </c>
      <c r="E1690" s="10">
        <f t="shared" ref="E1690" si="2113">MOD(32+2*MOD(C1690,4)+2*INT(MOD(B1690,100)/4)-D1690-MOD(MOD(B1690,100),4),7)</f>
        <v>6</v>
      </c>
      <c r="F1690" s="16">
        <f t="shared" ref="F1690" si="2114">D1690+E1690-7*INT((MOD(B1690,19)+11*D1690+22*E1690)/451)+22</f>
        <v>29</v>
      </c>
      <c r="G1690" s="16" t="s">
        <v>65</v>
      </c>
      <c r="H1690" s="17" t="str">
        <f t="shared" ref="H1690" si="2115">TEXT(IF(F1690-31 &lt; 1,F1690,F1690-31),"0#")&amp;"."&amp;IF(F1690 &gt; 31,"04.","03.")&amp;B1690</f>
        <v>29.03.2122</v>
      </c>
    </row>
    <row r="1691" spans="1:8">
      <c r="A1691" s="10" t="s">
        <v>34</v>
      </c>
      <c r="B1691" s="9">
        <f t="shared" si="2107"/>
        <v>2122</v>
      </c>
      <c r="G1691" s="10" t="s">
        <v>48</v>
      </c>
      <c r="H1691" s="15">
        <f t="shared" ref="H1691" si="2116">+H1690+1</f>
        <v>81174</v>
      </c>
    </row>
    <row r="1692" spans="1:8">
      <c r="A1692" s="10" t="s">
        <v>66</v>
      </c>
      <c r="B1692" s="9">
        <f t="shared" si="2107"/>
        <v>2122</v>
      </c>
      <c r="G1692" s="10" t="s">
        <v>48</v>
      </c>
      <c r="H1692" s="14" t="str">
        <f t="shared" ref="H1692" si="2117">"01.05."&amp;B1692</f>
        <v>01.05.2122</v>
      </c>
    </row>
    <row r="1693" spans="1:8">
      <c r="A1693" s="10" t="s">
        <v>67</v>
      </c>
      <c r="B1693" s="9">
        <f t="shared" si="2107"/>
        <v>2122</v>
      </c>
      <c r="G1693" s="10" t="s">
        <v>48</v>
      </c>
      <c r="H1693" s="15">
        <f t="shared" ref="H1693" si="2118">+H1690+39</f>
        <v>81212</v>
      </c>
    </row>
    <row r="1694" spans="1:8">
      <c r="A1694" s="10" t="s">
        <v>35</v>
      </c>
      <c r="B1694" s="9">
        <f t="shared" si="2107"/>
        <v>2122</v>
      </c>
      <c r="G1694" s="10" t="s">
        <v>48</v>
      </c>
      <c r="H1694" s="15">
        <f t="shared" ref="H1694" si="2119">+H1690+50</f>
        <v>81223</v>
      </c>
    </row>
    <row r="1695" spans="1:8">
      <c r="A1695" s="10" t="s">
        <v>36</v>
      </c>
      <c r="B1695" s="9">
        <f t="shared" si="2107"/>
        <v>2122</v>
      </c>
      <c r="G1695" s="10" t="s">
        <v>48</v>
      </c>
      <c r="H1695" s="15">
        <f t="shared" ref="H1695" si="2120">+H1690+60</f>
        <v>81233</v>
      </c>
    </row>
    <row r="1696" spans="1:8">
      <c r="A1696" s="10" t="s">
        <v>68</v>
      </c>
      <c r="B1696" s="9">
        <f t="shared" si="2107"/>
        <v>2122</v>
      </c>
      <c r="G1696" s="10" t="s">
        <v>48</v>
      </c>
      <c r="H1696" s="14" t="str">
        <f t="shared" ref="H1696" si="2121">"03.10."&amp;B1696</f>
        <v>03.10.2122</v>
      </c>
    </row>
    <row r="1697" spans="1:8">
      <c r="A1697" s="10" t="s">
        <v>37</v>
      </c>
      <c r="B1697" s="9">
        <f t="shared" si="2107"/>
        <v>2122</v>
      </c>
      <c r="G1697" s="10" t="s">
        <v>48</v>
      </c>
      <c r="H1697" s="14" t="str">
        <f t="shared" ref="H1697" si="2122">"01.11."&amp;B1697</f>
        <v>01.11.2122</v>
      </c>
    </row>
    <row r="1698" spans="1:8">
      <c r="A1698" s="10" t="s">
        <v>38</v>
      </c>
      <c r="B1698" s="9">
        <f t="shared" si="2107"/>
        <v>2122</v>
      </c>
      <c r="G1698" s="10" t="s">
        <v>49</v>
      </c>
      <c r="H1698" s="14" t="str">
        <f t="shared" ref="H1698" si="2123">"24.12."&amp;B1698</f>
        <v>24.12.2122</v>
      </c>
    </row>
    <row r="1699" spans="1:8">
      <c r="A1699" s="10" t="s">
        <v>69</v>
      </c>
      <c r="B1699" s="9">
        <f t="shared" si="2107"/>
        <v>2122</v>
      </c>
      <c r="G1699" s="10" t="s">
        <v>48</v>
      </c>
      <c r="H1699" s="14" t="str">
        <f t="shared" ref="H1699" si="2124">"25.12."&amp;B1699</f>
        <v>25.12.2122</v>
      </c>
    </row>
    <row r="1700" spans="1:8">
      <c r="A1700" s="10" t="s">
        <v>70</v>
      </c>
      <c r="B1700" s="9">
        <f t="shared" si="2107"/>
        <v>2122</v>
      </c>
      <c r="G1700" s="10" t="s">
        <v>48</v>
      </c>
      <c r="H1700" s="14" t="str">
        <f t="shared" ref="H1700" si="2125">"26.12."&amp;B1700</f>
        <v>26.12.2122</v>
      </c>
    </row>
    <row r="1701" spans="1:8">
      <c r="A1701" s="10" t="s">
        <v>39</v>
      </c>
      <c r="B1701" s="9">
        <f t="shared" si="2107"/>
        <v>2122</v>
      </c>
      <c r="G1701" s="10" t="s">
        <v>49</v>
      </c>
      <c r="H1701" s="14" t="str">
        <f t="shared" ref="H1701" si="2126">"31.12."&amp;B1701</f>
        <v>31.12.2122</v>
      </c>
    </row>
    <row r="1702" spans="1:8">
      <c r="A1702" s="10" t="s">
        <v>61</v>
      </c>
      <c r="B1702" s="9">
        <f t="shared" si="2107"/>
        <v>2123</v>
      </c>
      <c r="C1702" s="10"/>
      <c r="D1702" s="10"/>
      <c r="E1702" s="10"/>
      <c r="F1702" s="10"/>
      <c r="G1702" s="10" t="s">
        <v>48</v>
      </c>
      <c r="H1702" s="14" t="str">
        <f t="shared" ref="H1702" si="2127">"01.01."&amp;B1702</f>
        <v>01.01.2123</v>
      </c>
    </row>
    <row r="1703" spans="1:8">
      <c r="A1703" s="10" t="s">
        <v>32</v>
      </c>
      <c r="B1703" s="9">
        <f t="shared" si="2107"/>
        <v>2123</v>
      </c>
      <c r="C1703" s="10"/>
      <c r="D1703" s="10"/>
      <c r="E1703" s="10"/>
      <c r="F1703" s="10"/>
      <c r="G1703" s="10" t="s">
        <v>48</v>
      </c>
      <c r="H1703" s="14" t="str">
        <f t="shared" ref="H1703" si="2128">"06.01."&amp;B1703</f>
        <v>06.01.2123</v>
      </c>
    </row>
    <row r="1704" spans="1:8">
      <c r="A1704" s="10" t="s">
        <v>62</v>
      </c>
      <c r="B1704" s="9">
        <f t="shared" si="2107"/>
        <v>2123</v>
      </c>
      <c r="C1704" s="10"/>
      <c r="D1704" s="10"/>
      <c r="E1704" s="10"/>
      <c r="F1704" s="10"/>
      <c r="G1704" s="10" t="s">
        <v>49</v>
      </c>
      <c r="H1704" s="14">
        <f t="shared" ref="H1704" si="2129">+H1706-4</f>
        <v>81547</v>
      </c>
    </row>
    <row r="1705" spans="1:8">
      <c r="A1705" s="10" t="s">
        <v>33</v>
      </c>
      <c r="B1705" s="9">
        <f t="shared" si="2107"/>
        <v>2123</v>
      </c>
      <c r="G1705" s="10" t="s">
        <v>48</v>
      </c>
      <c r="H1705" s="15">
        <f t="shared" ref="H1705" si="2130">+H1706-3</f>
        <v>81548</v>
      </c>
    </row>
    <row r="1706" spans="1:8">
      <c r="A1706" s="10" t="s">
        <v>64</v>
      </c>
      <c r="B1706" s="9">
        <f t="shared" si="2107"/>
        <v>2123</v>
      </c>
      <c r="C1706" s="11">
        <f t="shared" ref="C1706" si="2131">INT(B1706/100)</f>
        <v>21</v>
      </c>
      <c r="D1706" s="10">
        <f t="shared" ref="D1706" si="2132">MOD(19*MOD(B1706,19)+C1706-INT(C1706/4)-INT((C1706-INT((C1706+8)/25)+1)/3)+15,30)</f>
        <v>20</v>
      </c>
      <c r="E1706" s="10">
        <f t="shared" ref="E1706" si="2133">MOD(32+2*MOD(C1706,4)+2*INT(MOD(B1706,100)/4)-D1706-MOD(MOD(B1706,100),4),7)</f>
        <v>0</v>
      </c>
      <c r="F1706" s="16">
        <f t="shared" ref="F1706" si="2134">D1706+E1706-7*INT((MOD(B1706,19)+11*D1706+22*E1706)/451)+22</f>
        <v>42</v>
      </c>
      <c r="G1706" s="16" t="s">
        <v>65</v>
      </c>
      <c r="H1706" s="17" t="str">
        <f t="shared" ref="H1706" si="2135">TEXT(IF(F1706-31 &lt; 1,F1706,F1706-31),"0#")&amp;"."&amp;IF(F1706 &gt; 31,"04.","03.")&amp;B1706</f>
        <v>11.04.2123</v>
      </c>
    </row>
    <row r="1707" spans="1:8">
      <c r="A1707" s="10" t="s">
        <v>34</v>
      </c>
      <c r="B1707" s="9">
        <f t="shared" si="2107"/>
        <v>2123</v>
      </c>
      <c r="G1707" s="10" t="s">
        <v>48</v>
      </c>
      <c r="H1707" s="15">
        <f t="shared" ref="H1707" si="2136">+H1706+1</f>
        <v>81552</v>
      </c>
    </row>
    <row r="1708" spans="1:8">
      <c r="A1708" s="10" t="s">
        <v>66</v>
      </c>
      <c r="B1708" s="9">
        <f t="shared" si="2107"/>
        <v>2123</v>
      </c>
      <c r="G1708" s="10" t="s">
        <v>48</v>
      </c>
      <c r="H1708" s="14" t="str">
        <f t="shared" ref="H1708" si="2137">"01.05."&amp;B1708</f>
        <v>01.05.2123</v>
      </c>
    </row>
    <row r="1709" spans="1:8">
      <c r="A1709" s="10" t="s">
        <v>67</v>
      </c>
      <c r="B1709" s="9">
        <f t="shared" si="2107"/>
        <v>2123</v>
      </c>
      <c r="G1709" s="10" t="s">
        <v>48</v>
      </c>
      <c r="H1709" s="15">
        <f t="shared" ref="H1709" si="2138">+H1706+39</f>
        <v>81590</v>
      </c>
    </row>
    <row r="1710" spans="1:8">
      <c r="A1710" s="10" t="s">
        <v>35</v>
      </c>
      <c r="B1710" s="9">
        <f t="shared" si="2107"/>
        <v>2123</v>
      </c>
      <c r="G1710" s="10" t="s">
        <v>48</v>
      </c>
      <c r="H1710" s="15">
        <f t="shared" ref="H1710" si="2139">+H1706+50</f>
        <v>81601</v>
      </c>
    </row>
    <row r="1711" spans="1:8">
      <c r="A1711" s="10" t="s">
        <v>36</v>
      </c>
      <c r="B1711" s="9">
        <f t="shared" si="2107"/>
        <v>2123</v>
      </c>
      <c r="G1711" s="10" t="s">
        <v>48</v>
      </c>
      <c r="H1711" s="15">
        <f t="shared" ref="H1711" si="2140">+H1706+60</f>
        <v>81611</v>
      </c>
    </row>
    <row r="1712" spans="1:8">
      <c r="A1712" s="10" t="s">
        <v>68</v>
      </c>
      <c r="B1712" s="9">
        <f t="shared" si="2107"/>
        <v>2123</v>
      </c>
      <c r="G1712" s="10" t="s">
        <v>48</v>
      </c>
      <c r="H1712" s="14" t="str">
        <f t="shared" ref="H1712" si="2141">"03.10."&amp;B1712</f>
        <v>03.10.2123</v>
      </c>
    </row>
    <row r="1713" spans="1:8">
      <c r="A1713" s="10" t="s">
        <v>37</v>
      </c>
      <c r="B1713" s="9">
        <f t="shared" si="2107"/>
        <v>2123</v>
      </c>
      <c r="G1713" s="10" t="s">
        <v>48</v>
      </c>
      <c r="H1713" s="14" t="str">
        <f t="shared" ref="H1713" si="2142">"01.11."&amp;B1713</f>
        <v>01.11.2123</v>
      </c>
    </row>
    <row r="1714" spans="1:8">
      <c r="A1714" s="10" t="s">
        <v>38</v>
      </c>
      <c r="B1714" s="9">
        <f t="shared" si="2107"/>
        <v>2123</v>
      </c>
      <c r="G1714" s="10" t="s">
        <v>49</v>
      </c>
      <c r="H1714" s="14" t="str">
        <f t="shared" ref="H1714" si="2143">"24.12."&amp;B1714</f>
        <v>24.12.2123</v>
      </c>
    </row>
    <row r="1715" spans="1:8">
      <c r="A1715" s="10" t="s">
        <v>69</v>
      </c>
      <c r="B1715" s="9">
        <f t="shared" si="2107"/>
        <v>2123</v>
      </c>
      <c r="G1715" s="10" t="s">
        <v>48</v>
      </c>
      <c r="H1715" s="14" t="str">
        <f t="shared" ref="H1715" si="2144">"25.12."&amp;B1715</f>
        <v>25.12.2123</v>
      </c>
    </row>
    <row r="1716" spans="1:8">
      <c r="A1716" s="10" t="s">
        <v>70</v>
      </c>
      <c r="B1716" s="9">
        <f t="shared" si="2107"/>
        <v>2123</v>
      </c>
      <c r="G1716" s="10" t="s">
        <v>48</v>
      </c>
      <c r="H1716" s="14" t="str">
        <f t="shared" ref="H1716" si="2145">"26.12."&amp;B1716</f>
        <v>26.12.2123</v>
      </c>
    </row>
    <row r="1717" spans="1:8">
      <c r="A1717" s="10" t="s">
        <v>39</v>
      </c>
      <c r="B1717" s="9">
        <f t="shared" si="2107"/>
        <v>2123</v>
      </c>
      <c r="G1717" s="10" t="s">
        <v>49</v>
      </c>
      <c r="H1717" s="14" t="str">
        <f t="shared" ref="H1717" si="2146">"31.12."&amp;B1717</f>
        <v>31.12.2123</v>
      </c>
    </row>
    <row r="1718" spans="1:8">
      <c r="A1718" s="10" t="s">
        <v>61</v>
      </c>
      <c r="B1718" s="9">
        <f t="shared" si="2107"/>
        <v>2124</v>
      </c>
      <c r="C1718" s="10"/>
      <c r="D1718" s="10"/>
      <c r="E1718" s="10"/>
      <c r="F1718" s="10"/>
      <c r="G1718" s="10" t="s">
        <v>48</v>
      </c>
      <c r="H1718" s="14" t="str">
        <f t="shared" ref="H1718" si="2147">"01.01."&amp;B1718</f>
        <v>01.01.2124</v>
      </c>
    </row>
    <row r="1719" spans="1:8">
      <c r="A1719" s="10" t="s">
        <v>32</v>
      </c>
      <c r="B1719" s="9">
        <f t="shared" si="2107"/>
        <v>2124</v>
      </c>
      <c r="C1719" s="10"/>
      <c r="D1719" s="10"/>
      <c r="E1719" s="10"/>
      <c r="F1719" s="10"/>
      <c r="G1719" s="10" t="s">
        <v>48</v>
      </c>
      <c r="H1719" s="14" t="str">
        <f t="shared" ref="H1719" si="2148">"06.01."&amp;B1719</f>
        <v>06.01.2124</v>
      </c>
    </row>
    <row r="1720" spans="1:8">
      <c r="A1720" s="10" t="s">
        <v>62</v>
      </c>
      <c r="B1720" s="9">
        <f t="shared" si="2107"/>
        <v>2124</v>
      </c>
      <c r="C1720" s="10"/>
      <c r="D1720" s="10"/>
      <c r="E1720" s="10"/>
      <c r="F1720" s="10"/>
      <c r="G1720" s="10" t="s">
        <v>49</v>
      </c>
      <c r="H1720" s="14">
        <f t="shared" ref="H1720" si="2149">+H1722-4</f>
        <v>81904</v>
      </c>
    </row>
    <row r="1721" spans="1:8">
      <c r="A1721" s="10" t="s">
        <v>33</v>
      </c>
      <c r="B1721" s="9">
        <f t="shared" si="2107"/>
        <v>2124</v>
      </c>
      <c r="G1721" s="10" t="s">
        <v>48</v>
      </c>
      <c r="H1721" s="15">
        <f t="shared" ref="H1721" si="2150">+H1722-3</f>
        <v>81905</v>
      </c>
    </row>
    <row r="1722" spans="1:8">
      <c r="A1722" s="10" t="s">
        <v>64</v>
      </c>
      <c r="B1722" s="9">
        <f t="shared" si="2107"/>
        <v>2124</v>
      </c>
      <c r="C1722" s="11">
        <f t="shared" ref="C1722" si="2151">INT(B1722/100)</f>
        <v>21</v>
      </c>
      <c r="D1722" s="10">
        <f t="shared" ref="D1722" si="2152">MOD(19*MOD(B1722,19)+C1722-INT(C1722/4)-INT((C1722-INT((C1722+8)/25)+1)/3)+15,30)</f>
        <v>9</v>
      </c>
      <c r="E1722" s="10">
        <f t="shared" ref="E1722" si="2153">MOD(32+2*MOD(C1722,4)+2*INT(MOD(B1722,100)/4)-D1722-MOD(MOD(B1722,100),4),7)</f>
        <v>2</v>
      </c>
      <c r="F1722" s="16">
        <f t="shared" ref="F1722" si="2154">D1722+E1722-7*INT((MOD(B1722,19)+11*D1722+22*E1722)/451)+22</f>
        <v>33</v>
      </c>
      <c r="G1722" s="16" t="s">
        <v>65</v>
      </c>
      <c r="H1722" s="17" t="str">
        <f t="shared" ref="H1722" si="2155">TEXT(IF(F1722-31 &lt; 1,F1722,F1722-31),"0#")&amp;"."&amp;IF(F1722 &gt; 31,"04.","03.")&amp;B1722</f>
        <v>02.04.2124</v>
      </c>
    </row>
    <row r="1723" spans="1:8">
      <c r="A1723" s="10" t="s">
        <v>34</v>
      </c>
      <c r="B1723" s="9">
        <f t="shared" si="2107"/>
        <v>2124</v>
      </c>
      <c r="G1723" s="10" t="s">
        <v>48</v>
      </c>
      <c r="H1723" s="15">
        <f t="shared" ref="H1723" si="2156">+H1722+1</f>
        <v>81909</v>
      </c>
    </row>
    <row r="1724" spans="1:8">
      <c r="A1724" s="10" t="s">
        <v>66</v>
      </c>
      <c r="B1724" s="9">
        <f t="shared" si="2107"/>
        <v>2124</v>
      </c>
      <c r="G1724" s="10" t="s">
        <v>48</v>
      </c>
      <c r="H1724" s="14" t="str">
        <f t="shared" ref="H1724" si="2157">"01.05."&amp;B1724</f>
        <v>01.05.2124</v>
      </c>
    </row>
    <row r="1725" spans="1:8">
      <c r="A1725" s="10" t="s">
        <v>67</v>
      </c>
      <c r="B1725" s="9">
        <f t="shared" si="2107"/>
        <v>2124</v>
      </c>
      <c r="G1725" s="10" t="s">
        <v>48</v>
      </c>
      <c r="H1725" s="15">
        <f t="shared" ref="H1725" si="2158">+H1722+39</f>
        <v>81947</v>
      </c>
    </row>
    <row r="1726" spans="1:8">
      <c r="A1726" s="10" t="s">
        <v>35</v>
      </c>
      <c r="B1726" s="9">
        <f t="shared" si="2107"/>
        <v>2124</v>
      </c>
      <c r="G1726" s="10" t="s">
        <v>48</v>
      </c>
      <c r="H1726" s="15">
        <f t="shared" ref="H1726" si="2159">+H1722+50</f>
        <v>81958</v>
      </c>
    </row>
    <row r="1727" spans="1:8">
      <c r="A1727" s="10" t="s">
        <v>36</v>
      </c>
      <c r="B1727" s="9">
        <f t="shared" si="2107"/>
        <v>2124</v>
      </c>
      <c r="G1727" s="10" t="s">
        <v>48</v>
      </c>
      <c r="H1727" s="15">
        <f t="shared" ref="H1727" si="2160">+H1722+60</f>
        <v>81968</v>
      </c>
    </row>
    <row r="1728" spans="1:8">
      <c r="A1728" s="10" t="s">
        <v>68</v>
      </c>
      <c r="B1728" s="9">
        <f t="shared" si="2107"/>
        <v>2124</v>
      </c>
      <c r="G1728" s="10" t="s">
        <v>48</v>
      </c>
      <c r="H1728" s="14" t="str">
        <f t="shared" ref="H1728" si="2161">"03.10."&amp;B1728</f>
        <v>03.10.2124</v>
      </c>
    </row>
    <row r="1729" spans="1:8">
      <c r="A1729" s="10" t="s">
        <v>37</v>
      </c>
      <c r="B1729" s="9">
        <f t="shared" si="2107"/>
        <v>2124</v>
      </c>
      <c r="G1729" s="10" t="s">
        <v>48</v>
      </c>
      <c r="H1729" s="14" t="str">
        <f t="shared" ref="H1729" si="2162">"01.11."&amp;B1729</f>
        <v>01.11.2124</v>
      </c>
    </row>
    <row r="1730" spans="1:8">
      <c r="A1730" s="10" t="s">
        <v>38</v>
      </c>
      <c r="B1730" s="9">
        <f t="shared" si="2107"/>
        <v>2124</v>
      </c>
      <c r="G1730" s="10" t="s">
        <v>49</v>
      </c>
      <c r="H1730" s="14" t="str">
        <f t="shared" ref="H1730" si="2163">"24.12."&amp;B1730</f>
        <v>24.12.2124</v>
      </c>
    </row>
    <row r="1731" spans="1:8">
      <c r="A1731" s="10" t="s">
        <v>69</v>
      </c>
      <c r="B1731" s="9">
        <f t="shared" si="2107"/>
        <v>2124</v>
      </c>
      <c r="G1731" s="10" t="s">
        <v>48</v>
      </c>
      <c r="H1731" s="14" t="str">
        <f t="shared" ref="H1731" si="2164">"25.12."&amp;B1731</f>
        <v>25.12.2124</v>
      </c>
    </row>
    <row r="1732" spans="1:8">
      <c r="A1732" s="10" t="s">
        <v>70</v>
      </c>
      <c r="B1732" s="9">
        <f t="shared" si="2107"/>
        <v>2124</v>
      </c>
      <c r="G1732" s="10" t="s">
        <v>48</v>
      </c>
      <c r="H1732" s="14" t="str">
        <f t="shared" ref="H1732" si="2165">"26.12."&amp;B1732</f>
        <v>26.12.2124</v>
      </c>
    </row>
    <row r="1733" spans="1:8">
      <c r="A1733" s="10" t="s">
        <v>39</v>
      </c>
      <c r="B1733" s="9">
        <f t="shared" si="2107"/>
        <v>2124</v>
      </c>
      <c r="G1733" s="10" t="s">
        <v>49</v>
      </c>
      <c r="H1733" s="14" t="str">
        <f t="shared" ref="H1733" si="2166">"31.12."&amp;B1733</f>
        <v>31.12.2124</v>
      </c>
    </row>
    <row r="1734" spans="1:8">
      <c r="A1734" s="10" t="s">
        <v>61</v>
      </c>
      <c r="B1734" s="9">
        <f t="shared" si="2107"/>
        <v>2125</v>
      </c>
      <c r="C1734" s="10"/>
      <c r="D1734" s="10"/>
      <c r="E1734" s="10"/>
      <c r="F1734" s="10"/>
      <c r="G1734" s="10" t="s">
        <v>48</v>
      </c>
      <c r="H1734" s="14" t="str">
        <f t="shared" ref="H1734" si="2167">"01.01."&amp;B1734</f>
        <v>01.01.2125</v>
      </c>
    </row>
    <row r="1735" spans="1:8">
      <c r="A1735" s="10" t="s">
        <v>32</v>
      </c>
      <c r="B1735" s="9">
        <f t="shared" si="2107"/>
        <v>2125</v>
      </c>
      <c r="C1735" s="10"/>
      <c r="D1735" s="10"/>
      <c r="E1735" s="10"/>
      <c r="F1735" s="10"/>
      <c r="G1735" s="10" t="s">
        <v>48</v>
      </c>
      <c r="H1735" s="14" t="str">
        <f t="shared" ref="H1735" si="2168">"06.01."&amp;B1735</f>
        <v>06.01.2125</v>
      </c>
    </row>
    <row r="1736" spans="1:8">
      <c r="A1736" s="10" t="s">
        <v>62</v>
      </c>
      <c r="B1736" s="9">
        <f t="shared" si="2107"/>
        <v>2125</v>
      </c>
      <c r="C1736" s="10"/>
      <c r="D1736" s="10"/>
      <c r="E1736" s="10"/>
      <c r="F1736" s="10"/>
      <c r="G1736" s="10" t="s">
        <v>49</v>
      </c>
      <c r="H1736" s="14">
        <f t="shared" ref="H1736" si="2169">+H1738-4</f>
        <v>82289</v>
      </c>
    </row>
    <row r="1737" spans="1:8">
      <c r="A1737" s="10" t="s">
        <v>33</v>
      </c>
      <c r="B1737" s="9">
        <f t="shared" si="2107"/>
        <v>2125</v>
      </c>
      <c r="G1737" s="10" t="s">
        <v>48</v>
      </c>
      <c r="H1737" s="15">
        <f t="shared" ref="H1737" si="2170">+H1738-3</f>
        <v>82290</v>
      </c>
    </row>
    <row r="1738" spans="1:8">
      <c r="A1738" s="10" t="s">
        <v>64</v>
      </c>
      <c r="B1738" s="9">
        <f t="shared" si="2107"/>
        <v>2125</v>
      </c>
      <c r="C1738" s="11">
        <f t="shared" ref="C1738" si="2171">INT(B1738/100)</f>
        <v>21</v>
      </c>
      <c r="D1738" s="10">
        <f t="shared" ref="D1738" si="2172">MOD(19*MOD(B1738,19)+C1738-INT(C1738/4)-INT((C1738-INT((C1738+8)/25)+1)/3)+15,30)</f>
        <v>28</v>
      </c>
      <c r="E1738" s="10">
        <f t="shared" ref="E1738" si="2173">MOD(32+2*MOD(C1738,4)+2*INT(MOD(B1738,100)/4)-D1738-MOD(MOD(B1738,100),4),7)</f>
        <v>3</v>
      </c>
      <c r="F1738" s="16">
        <f t="shared" ref="F1738" si="2174">D1738+E1738-7*INT((MOD(B1738,19)+11*D1738+22*E1738)/451)+22</f>
        <v>53</v>
      </c>
      <c r="G1738" s="16" t="s">
        <v>65</v>
      </c>
      <c r="H1738" s="17" t="str">
        <f t="shared" ref="H1738" si="2175">TEXT(IF(F1738-31 &lt; 1,F1738,F1738-31),"0#")&amp;"."&amp;IF(F1738 &gt; 31,"04.","03.")&amp;B1738</f>
        <v>22.04.2125</v>
      </c>
    </row>
    <row r="1739" spans="1:8">
      <c r="A1739" s="10" t="s">
        <v>34</v>
      </c>
      <c r="B1739" s="9">
        <f t="shared" si="2107"/>
        <v>2125</v>
      </c>
      <c r="G1739" s="10" t="s">
        <v>48</v>
      </c>
      <c r="H1739" s="15">
        <f t="shared" ref="H1739" si="2176">+H1738+1</f>
        <v>82294</v>
      </c>
    </row>
    <row r="1740" spans="1:8">
      <c r="A1740" s="10" t="s">
        <v>66</v>
      </c>
      <c r="B1740" s="9">
        <f t="shared" si="2107"/>
        <v>2125</v>
      </c>
      <c r="G1740" s="10" t="s">
        <v>48</v>
      </c>
      <c r="H1740" s="14" t="str">
        <f t="shared" ref="H1740" si="2177">"01.05."&amp;B1740</f>
        <v>01.05.2125</v>
      </c>
    </row>
    <row r="1741" spans="1:8">
      <c r="A1741" s="10" t="s">
        <v>67</v>
      </c>
      <c r="B1741" s="9">
        <f t="shared" si="2107"/>
        <v>2125</v>
      </c>
      <c r="G1741" s="10" t="s">
        <v>48</v>
      </c>
      <c r="H1741" s="15">
        <f t="shared" ref="H1741" si="2178">+H1738+39</f>
        <v>82332</v>
      </c>
    </row>
    <row r="1742" spans="1:8">
      <c r="A1742" s="10" t="s">
        <v>35</v>
      </c>
      <c r="B1742" s="9">
        <f t="shared" si="2107"/>
        <v>2125</v>
      </c>
      <c r="G1742" s="10" t="s">
        <v>48</v>
      </c>
      <c r="H1742" s="15">
        <f t="shared" ref="H1742" si="2179">+H1738+50</f>
        <v>82343</v>
      </c>
    </row>
    <row r="1743" spans="1:8">
      <c r="A1743" s="10" t="s">
        <v>36</v>
      </c>
      <c r="B1743" s="9">
        <f t="shared" si="2107"/>
        <v>2125</v>
      </c>
      <c r="G1743" s="10" t="s">
        <v>48</v>
      </c>
      <c r="H1743" s="15">
        <f t="shared" ref="H1743" si="2180">+H1738+60</f>
        <v>82353</v>
      </c>
    </row>
    <row r="1744" spans="1:8">
      <c r="A1744" s="10" t="s">
        <v>68</v>
      </c>
      <c r="B1744" s="9">
        <f t="shared" si="2107"/>
        <v>2125</v>
      </c>
      <c r="G1744" s="10" t="s">
        <v>48</v>
      </c>
      <c r="H1744" s="14" t="str">
        <f t="shared" ref="H1744" si="2181">"03.10."&amp;B1744</f>
        <v>03.10.2125</v>
      </c>
    </row>
    <row r="1745" spans="1:8">
      <c r="A1745" s="10" t="s">
        <v>37</v>
      </c>
      <c r="B1745" s="9">
        <f t="shared" si="2107"/>
        <v>2125</v>
      </c>
      <c r="G1745" s="10" t="s">
        <v>48</v>
      </c>
      <c r="H1745" s="14" t="str">
        <f t="shared" ref="H1745" si="2182">"01.11."&amp;B1745</f>
        <v>01.11.2125</v>
      </c>
    </row>
    <row r="1746" spans="1:8">
      <c r="A1746" s="10" t="s">
        <v>38</v>
      </c>
      <c r="B1746" s="9">
        <f t="shared" si="2107"/>
        <v>2125</v>
      </c>
      <c r="G1746" s="10" t="s">
        <v>49</v>
      </c>
      <c r="H1746" s="14" t="str">
        <f t="shared" ref="H1746" si="2183">"24.12."&amp;B1746</f>
        <v>24.12.2125</v>
      </c>
    </row>
    <row r="1747" spans="1:8">
      <c r="A1747" s="10" t="s">
        <v>69</v>
      </c>
      <c r="B1747" s="9">
        <f t="shared" si="2107"/>
        <v>2125</v>
      </c>
      <c r="G1747" s="10" t="s">
        <v>48</v>
      </c>
      <c r="H1747" s="14" t="str">
        <f t="shared" ref="H1747" si="2184">"25.12."&amp;B1747</f>
        <v>25.12.2125</v>
      </c>
    </row>
    <row r="1748" spans="1:8">
      <c r="A1748" s="10" t="s">
        <v>70</v>
      </c>
      <c r="B1748" s="9">
        <f t="shared" si="2107"/>
        <v>2125</v>
      </c>
      <c r="G1748" s="10" t="s">
        <v>48</v>
      </c>
      <c r="H1748" s="14" t="str">
        <f t="shared" ref="H1748" si="2185">"26.12."&amp;B1748</f>
        <v>26.12.2125</v>
      </c>
    </row>
    <row r="1749" spans="1:8">
      <c r="A1749" s="10" t="s">
        <v>39</v>
      </c>
      <c r="B1749" s="9">
        <f t="shared" si="2107"/>
        <v>2125</v>
      </c>
      <c r="G1749" s="10" t="s">
        <v>49</v>
      </c>
      <c r="H1749" s="14" t="str">
        <f t="shared" ref="H1749" si="2186">"31.12."&amp;B1749</f>
        <v>31.12.2125</v>
      </c>
    </row>
    <row r="1750" spans="1:8">
      <c r="A1750" s="10" t="s">
        <v>61</v>
      </c>
      <c r="B1750" s="9">
        <f t="shared" si="2107"/>
        <v>2126</v>
      </c>
      <c r="C1750" s="10"/>
      <c r="D1750" s="10"/>
      <c r="E1750" s="10"/>
      <c r="F1750" s="10"/>
      <c r="G1750" s="10" t="s">
        <v>48</v>
      </c>
      <c r="H1750" s="14" t="str">
        <f t="shared" ref="H1750" si="2187">"01.01."&amp;B1750</f>
        <v>01.01.2126</v>
      </c>
    </row>
    <row r="1751" spans="1:8">
      <c r="A1751" s="10" t="s">
        <v>32</v>
      </c>
      <c r="B1751" s="9">
        <f t="shared" ref="B1751:B1814" si="2188">+B1735+1</f>
        <v>2126</v>
      </c>
      <c r="C1751" s="10"/>
      <c r="D1751" s="10"/>
      <c r="E1751" s="10"/>
      <c r="F1751" s="10"/>
      <c r="G1751" s="10" t="s">
        <v>48</v>
      </c>
      <c r="H1751" s="14" t="str">
        <f t="shared" ref="H1751" si="2189">"06.01."&amp;B1751</f>
        <v>06.01.2126</v>
      </c>
    </row>
    <row r="1752" spans="1:8">
      <c r="A1752" s="10" t="s">
        <v>62</v>
      </c>
      <c r="B1752" s="9">
        <f t="shared" si="2188"/>
        <v>2126</v>
      </c>
      <c r="C1752" s="10"/>
      <c r="D1752" s="10"/>
      <c r="E1752" s="10"/>
      <c r="F1752" s="10"/>
      <c r="G1752" s="10" t="s">
        <v>49</v>
      </c>
      <c r="H1752" s="14">
        <f t="shared" ref="H1752" si="2190">+H1754-4</f>
        <v>82646</v>
      </c>
    </row>
    <row r="1753" spans="1:8">
      <c r="A1753" s="10" t="s">
        <v>33</v>
      </c>
      <c r="B1753" s="9">
        <f t="shared" si="2188"/>
        <v>2126</v>
      </c>
      <c r="G1753" s="10" t="s">
        <v>48</v>
      </c>
      <c r="H1753" s="15">
        <f t="shared" ref="H1753" si="2191">+H1754-3</f>
        <v>82647</v>
      </c>
    </row>
    <row r="1754" spans="1:8">
      <c r="A1754" s="10" t="s">
        <v>64</v>
      </c>
      <c r="B1754" s="9">
        <f t="shared" si="2188"/>
        <v>2126</v>
      </c>
      <c r="C1754" s="11">
        <f t="shared" ref="C1754" si="2192">INT(B1754/100)</f>
        <v>21</v>
      </c>
      <c r="D1754" s="10">
        <f t="shared" ref="D1754" si="2193">MOD(19*MOD(B1754,19)+C1754-INT(C1754/4)-INT((C1754-INT((C1754+8)/25)+1)/3)+15,30)</f>
        <v>17</v>
      </c>
      <c r="E1754" s="10">
        <f t="shared" ref="E1754" si="2194">MOD(32+2*MOD(C1754,4)+2*INT(MOD(B1754,100)/4)-D1754-MOD(MOD(B1754,100),4),7)</f>
        <v>6</v>
      </c>
      <c r="F1754" s="16">
        <f t="shared" ref="F1754" si="2195">D1754+E1754-7*INT((MOD(B1754,19)+11*D1754+22*E1754)/451)+22</f>
        <v>45</v>
      </c>
      <c r="G1754" s="16" t="s">
        <v>65</v>
      </c>
      <c r="H1754" s="17" t="str">
        <f t="shared" ref="H1754" si="2196">TEXT(IF(F1754-31 &lt; 1,F1754,F1754-31),"0#")&amp;"."&amp;IF(F1754 &gt; 31,"04.","03.")&amp;B1754</f>
        <v>14.04.2126</v>
      </c>
    </row>
    <row r="1755" spans="1:8">
      <c r="A1755" s="10" t="s">
        <v>34</v>
      </c>
      <c r="B1755" s="9">
        <f t="shared" si="2188"/>
        <v>2126</v>
      </c>
      <c r="G1755" s="10" t="s">
        <v>48</v>
      </c>
      <c r="H1755" s="15">
        <f t="shared" ref="H1755" si="2197">+H1754+1</f>
        <v>82651</v>
      </c>
    </row>
    <row r="1756" spans="1:8">
      <c r="A1756" s="10" t="s">
        <v>66</v>
      </c>
      <c r="B1756" s="9">
        <f t="shared" si="2188"/>
        <v>2126</v>
      </c>
      <c r="G1756" s="10" t="s">
        <v>48</v>
      </c>
      <c r="H1756" s="14" t="str">
        <f t="shared" ref="H1756" si="2198">"01.05."&amp;B1756</f>
        <v>01.05.2126</v>
      </c>
    </row>
    <row r="1757" spans="1:8">
      <c r="A1757" s="10" t="s">
        <v>67</v>
      </c>
      <c r="B1757" s="9">
        <f t="shared" si="2188"/>
        <v>2126</v>
      </c>
      <c r="G1757" s="10" t="s">
        <v>48</v>
      </c>
      <c r="H1757" s="15">
        <f t="shared" ref="H1757" si="2199">+H1754+39</f>
        <v>82689</v>
      </c>
    </row>
    <row r="1758" spans="1:8">
      <c r="A1758" s="10" t="s">
        <v>35</v>
      </c>
      <c r="B1758" s="9">
        <f t="shared" si="2188"/>
        <v>2126</v>
      </c>
      <c r="G1758" s="10" t="s">
        <v>48</v>
      </c>
      <c r="H1758" s="15">
        <f t="shared" ref="H1758" si="2200">+H1754+50</f>
        <v>82700</v>
      </c>
    </row>
    <row r="1759" spans="1:8">
      <c r="A1759" s="10" t="s">
        <v>36</v>
      </c>
      <c r="B1759" s="9">
        <f t="shared" si="2188"/>
        <v>2126</v>
      </c>
      <c r="G1759" s="10" t="s">
        <v>48</v>
      </c>
      <c r="H1759" s="15">
        <f t="shared" ref="H1759" si="2201">+H1754+60</f>
        <v>82710</v>
      </c>
    </row>
    <row r="1760" spans="1:8">
      <c r="A1760" s="10" t="s">
        <v>68</v>
      </c>
      <c r="B1760" s="9">
        <f t="shared" si="2188"/>
        <v>2126</v>
      </c>
      <c r="G1760" s="10" t="s">
        <v>48</v>
      </c>
      <c r="H1760" s="14" t="str">
        <f t="shared" ref="H1760" si="2202">"03.10."&amp;B1760</f>
        <v>03.10.2126</v>
      </c>
    </row>
    <row r="1761" spans="1:8">
      <c r="A1761" s="10" t="s">
        <v>37</v>
      </c>
      <c r="B1761" s="9">
        <f t="shared" si="2188"/>
        <v>2126</v>
      </c>
      <c r="G1761" s="10" t="s">
        <v>48</v>
      </c>
      <c r="H1761" s="14" t="str">
        <f t="shared" ref="H1761" si="2203">"01.11."&amp;B1761</f>
        <v>01.11.2126</v>
      </c>
    </row>
    <row r="1762" spans="1:8">
      <c r="A1762" s="10" t="s">
        <v>38</v>
      </c>
      <c r="B1762" s="9">
        <f t="shared" si="2188"/>
        <v>2126</v>
      </c>
      <c r="G1762" s="10" t="s">
        <v>49</v>
      </c>
      <c r="H1762" s="14" t="str">
        <f t="shared" ref="H1762" si="2204">"24.12."&amp;B1762</f>
        <v>24.12.2126</v>
      </c>
    </row>
    <row r="1763" spans="1:8">
      <c r="A1763" s="10" t="s">
        <v>69</v>
      </c>
      <c r="B1763" s="9">
        <f t="shared" si="2188"/>
        <v>2126</v>
      </c>
      <c r="G1763" s="10" t="s">
        <v>48</v>
      </c>
      <c r="H1763" s="14" t="str">
        <f t="shared" ref="H1763" si="2205">"25.12."&amp;B1763</f>
        <v>25.12.2126</v>
      </c>
    </row>
    <row r="1764" spans="1:8">
      <c r="A1764" s="10" t="s">
        <v>70</v>
      </c>
      <c r="B1764" s="9">
        <f t="shared" si="2188"/>
        <v>2126</v>
      </c>
      <c r="G1764" s="10" t="s">
        <v>48</v>
      </c>
      <c r="H1764" s="14" t="str">
        <f t="shared" ref="H1764" si="2206">"26.12."&amp;B1764</f>
        <v>26.12.2126</v>
      </c>
    </row>
    <row r="1765" spans="1:8">
      <c r="A1765" s="10" t="s">
        <v>39</v>
      </c>
      <c r="B1765" s="9">
        <f t="shared" si="2188"/>
        <v>2126</v>
      </c>
      <c r="G1765" s="10" t="s">
        <v>49</v>
      </c>
      <c r="H1765" s="14" t="str">
        <f t="shared" ref="H1765" si="2207">"31.12."&amp;B1765</f>
        <v>31.12.2126</v>
      </c>
    </row>
    <row r="1766" spans="1:8">
      <c r="A1766" s="10" t="s">
        <v>61</v>
      </c>
      <c r="B1766" s="9">
        <f t="shared" si="2188"/>
        <v>2127</v>
      </c>
      <c r="C1766" s="10"/>
      <c r="D1766" s="10"/>
      <c r="E1766" s="10"/>
      <c r="F1766" s="10"/>
      <c r="G1766" s="10" t="s">
        <v>48</v>
      </c>
      <c r="H1766" s="14" t="str">
        <f t="shared" ref="H1766" si="2208">"01.01."&amp;B1766</f>
        <v>01.01.2127</v>
      </c>
    </row>
    <row r="1767" spans="1:8">
      <c r="A1767" s="10" t="s">
        <v>32</v>
      </c>
      <c r="B1767" s="9">
        <f t="shared" si="2188"/>
        <v>2127</v>
      </c>
      <c r="C1767" s="10"/>
      <c r="D1767" s="10"/>
      <c r="E1767" s="10"/>
      <c r="F1767" s="10"/>
      <c r="G1767" s="10" t="s">
        <v>48</v>
      </c>
      <c r="H1767" s="14" t="str">
        <f t="shared" ref="H1767" si="2209">"06.01."&amp;B1767</f>
        <v>06.01.2127</v>
      </c>
    </row>
    <row r="1768" spans="1:8">
      <c r="A1768" s="10" t="s">
        <v>62</v>
      </c>
      <c r="B1768" s="9">
        <f t="shared" si="2188"/>
        <v>2127</v>
      </c>
      <c r="C1768" s="10"/>
      <c r="D1768" s="10"/>
      <c r="E1768" s="10"/>
      <c r="F1768" s="10"/>
      <c r="G1768" s="10" t="s">
        <v>49</v>
      </c>
      <c r="H1768" s="14">
        <f t="shared" ref="H1768" si="2210">+H1770-4</f>
        <v>82996</v>
      </c>
    </row>
    <row r="1769" spans="1:8">
      <c r="A1769" s="10" t="s">
        <v>33</v>
      </c>
      <c r="B1769" s="9">
        <f t="shared" si="2188"/>
        <v>2127</v>
      </c>
      <c r="G1769" s="10" t="s">
        <v>48</v>
      </c>
      <c r="H1769" s="15">
        <f t="shared" ref="H1769" si="2211">+H1770-3</f>
        <v>82997</v>
      </c>
    </row>
    <row r="1770" spans="1:8">
      <c r="A1770" s="10" t="s">
        <v>64</v>
      </c>
      <c r="B1770" s="9">
        <f t="shared" si="2188"/>
        <v>2127</v>
      </c>
      <c r="C1770" s="11">
        <f t="shared" ref="C1770" si="2212">INT(B1770/100)</f>
        <v>21</v>
      </c>
      <c r="D1770" s="10">
        <f t="shared" ref="D1770" si="2213">MOD(19*MOD(B1770,19)+C1770-INT(C1770/4)-INT((C1770-INT((C1770+8)/25)+1)/3)+15,30)</f>
        <v>6</v>
      </c>
      <c r="E1770" s="10">
        <f t="shared" ref="E1770" si="2214">MOD(32+2*MOD(C1770,4)+2*INT(MOD(B1770,100)/4)-D1770-MOD(MOD(B1770,100),4),7)</f>
        <v>2</v>
      </c>
      <c r="F1770" s="16">
        <f t="shared" ref="F1770" si="2215">D1770+E1770-7*INT((MOD(B1770,19)+11*D1770+22*E1770)/451)+22</f>
        <v>30</v>
      </c>
      <c r="G1770" s="16" t="s">
        <v>65</v>
      </c>
      <c r="H1770" s="17" t="str">
        <f t="shared" ref="H1770" si="2216">TEXT(IF(F1770-31 &lt; 1,F1770,F1770-31),"0#")&amp;"."&amp;IF(F1770 &gt; 31,"04.","03.")&amp;B1770</f>
        <v>30.03.2127</v>
      </c>
    </row>
    <row r="1771" spans="1:8">
      <c r="A1771" s="10" t="s">
        <v>34</v>
      </c>
      <c r="B1771" s="9">
        <f t="shared" si="2188"/>
        <v>2127</v>
      </c>
      <c r="G1771" s="10" t="s">
        <v>48</v>
      </c>
      <c r="H1771" s="15">
        <f t="shared" ref="H1771" si="2217">+H1770+1</f>
        <v>83001</v>
      </c>
    </row>
    <row r="1772" spans="1:8">
      <c r="A1772" s="10" t="s">
        <v>66</v>
      </c>
      <c r="B1772" s="9">
        <f t="shared" si="2188"/>
        <v>2127</v>
      </c>
      <c r="G1772" s="10" t="s">
        <v>48</v>
      </c>
      <c r="H1772" s="14" t="str">
        <f t="shared" ref="H1772" si="2218">"01.05."&amp;B1772</f>
        <v>01.05.2127</v>
      </c>
    </row>
    <row r="1773" spans="1:8">
      <c r="A1773" s="10" t="s">
        <v>67</v>
      </c>
      <c r="B1773" s="9">
        <f t="shared" si="2188"/>
        <v>2127</v>
      </c>
      <c r="G1773" s="10" t="s">
        <v>48</v>
      </c>
      <c r="H1773" s="15">
        <f t="shared" ref="H1773" si="2219">+H1770+39</f>
        <v>83039</v>
      </c>
    </row>
    <row r="1774" spans="1:8">
      <c r="A1774" s="10" t="s">
        <v>35</v>
      </c>
      <c r="B1774" s="9">
        <f t="shared" si="2188"/>
        <v>2127</v>
      </c>
      <c r="G1774" s="10" t="s">
        <v>48</v>
      </c>
      <c r="H1774" s="15">
        <f t="shared" ref="H1774" si="2220">+H1770+50</f>
        <v>83050</v>
      </c>
    </row>
    <row r="1775" spans="1:8">
      <c r="A1775" s="10" t="s">
        <v>36</v>
      </c>
      <c r="B1775" s="9">
        <f t="shared" si="2188"/>
        <v>2127</v>
      </c>
      <c r="G1775" s="10" t="s">
        <v>48</v>
      </c>
      <c r="H1775" s="15">
        <f t="shared" ref="H1775" si="2221">+H1770+60</f>
        <v>83060</v>
      </c>
    </row>
    <row r="1776" spans="1:8">
      <c r="A1776" s="10" t="s">
        <v>68</v>
      </c>
      <c r="B1776" s="9">
        <f t="shared" si="2188"/>
        <v>2127</v>
      </c>
      <c r="G1776" s="10" t="s">
        <v>48</v>
      </c>
      <c r="H1776" s="14" t="str">
        <f t="shared" ref="H1776" si="2222">"03.10."&amp;B1776</f>
        <v>03.10.2127</v>
      </c>
    </row>
    <row r="1777" spans="1:8">
      <c r="A1777" s="10" t="s">
        <v>37</v>
      </c>
      <c r="B1777" s="9">
        <f t="shared" si="2188"/>
        <v>2127</v>
      </c>
      <c r="G1777" s="10" t="s">
        <v>48</v>
      </c>
      <c r="H1777" s="14" t="str">
        <f t="shared" ref="H1777" si="2223">"01.11."&amp;B1777</f>
        <v>01.11.2127</v>
      </c>
    </row>
    <row r="1778" spans="1:8">
      <c r="A1778" s="10" t="s">
        <v>38</v>
      </c>
      <c r="B1778" s="9">
        <f t="shared" si="2188"/>
        <v>2127</v>
      </c>
      <c r="G1778" s="10" t="s">
        <v>49</v>
      </c>
      <c r="H1778" s="14" t="str">
        <f t="shared" ref="H1778" si="2224">"24.12."&amp;B1778</f>
        <v>24.12.2127</v>
      </c>
    </row>
    <row r="1779" spans="1:8">
      <c r="A1779" s="10" t="s">
        <v>69</v>
      </c>
      <c r="B1779" s="9">
        <f t="shared" si="2188"/>
        <v>2127</v>
      </c>
      <c r="G1779" s="10" t="s">
        <v>48</v>
      </c>
      <c r="H1779" s="14" t="str">
        <f t="shared" ref="H1779" si="2225">"25.12."&amp;B1779</f>
        <v>25.12.2127</v>
      </c>
    </row>
    <row r="1780" spans="1:8">
      <c r="A1780" s="10" t="s">
        <v>70</v>
      </c>
      <c r="B1780" s="9">
        <f t="shared" si="2188"/>
        <v>2127</v>
      </c>
      <c r="G1780" s="10" t="s">
        <v>48</v>
      </c>
      <c r="H1780" s="14" t="str">
        <f t="shared" ref="H1780" si="2226">"26.12."&amp;B1780</f>
        <v>26.12.2127</v>
      </c>
    </row>
    <row r="1781" spans="1:8">
      <c r="A1781" s="10" t="s">
        <v>39</v>
      </c>
      <c r="B1781" s="9">
        <f t="shared" si="2188"/>
        <v>2127</v>
      </c>
      <c r="G1781" s="10" t="s">
        <v>49</v>
      </c>
      <c r="H1781" s="14" t="str">
        <f t="shared" ref="H1781" si="2227">"31.12."&amp;B1781</f>
        <v>31.12.2127</v>
      </c>
    </row>
    <row r="1782" spans="1:8">
      <c r="A1782" s="10" t="s">
        <v>61</v>
      </c>
      <c r="B1782" s="9">
        <f t="shared" si="2188"/>
        <v>2128</v>
      </c>
      <c r="C1782" s="10"/>
      <c r="D1782" s="10"/>
      <c r="E1782" s="10"/>
      <c r="F1782" s="10"/>
      <c r="G1782" s="10" t="s">
        <v>48</v>
      </c>
      <c r="H1782" s="14" t="str">
        <f t="shared" ref="H1782" si="2228">"01.01."&amp;B1782</f>
        <v>01.01.2128</v>
      </c>
    </row>
    <row r="1783" spans="1:8">
      <c r="A1783" s="10" t="s">
        <v>32</v>
      </c>
      <c r="B1783" s="9">
        <f t="shared" si="2188"/>
        <v>2128</v>
      </c>
      <c r="C1783" s="10"/>
      <c r="D1783" s="10"/>
      <c r="E1783" s="10"/>
      <c r="F1783" s="10"/>
      <c r="G1783" s="10" t="s">
        <v>48</v>
      </c>
      <c r="H1783" s="14" t="str">
        <f t="shared" ref="H1783" si="2229">"06.01."&amp;B1783</f>
        <v>06.01.2128</v>
      </c>
    </row>
    <row r="1784" spans="1:8">
      <c r="A1784" s="10" t="s">
        <v>62</v>
      </c>
      <c r="B1784" s="9">
        <f t="shared" si="2188"/>
        <v>2128</v>
      </c>
      <c r="C1784" s="10"/>
      <c r="D1784" s="10"/>
      <c r="E1784" s="10"/>
      <c r="F1784" s="10"/>
      <c r="G1784" s="10" t="s">
        <v>49</v>
      </c>
      <c r="H1784" s="14">
        <f t="shared" ref="H1784" si="2230">+H1786-4</f>
        <v>83381</v>
      </c>
    </row>
    <row r="1785" spans="1:8">
      <c r="A1785" s="10" t="s">
        <v>33</v>
      </c>
      <c r="B1785" s="9">
        <f t="shared" si="2188"/>
        <v>2128</v>
      </c>
      <c r="G1785" s="10" t="s">
        <v>48</v>
      </c>
      <c r="H1785" s="15">
        <f t="shared" ref="H1785" si="2231">+H1786-3</f>
        <v>83382</v>
      </c>
    </row>
    <row r="1786" spans="1:8">
      <c r="A1786" s="10" t="s">
        <v>64</v>
      </c>
      <c r="B1786" s="9">
        <f t="shared" si="2188"/>
        <v>2128</v>
      </c>
      <c r="C1786" s="11">
        <f t="shared" ref="C1786" si="2232">INT(B1786/100)</f>
        <v>21</v>
      </c>
      <c r="D1786" s="10">
        <f t="shared" ref="D1786" si="2233">MOD(19*MOD(B1786,19)+C1786-INT(C1786/4)-INT((C1786-INT((C1786+8)/25)+1)/3)+15,30)</f>
        <v>24</v>
      </c>
      <c r="E1786" s="10">
        <f t="shared" ref="E1786" si="2234">MOD(32+2*MOD(C1786,4)+2*INT(MOD(B1786,100)/4)-D1786-MOD(MOD(B1786,100),4),7)</f>
        <v>3</v>
      </c>
      <c r="F1786" s="16">
        <f t="shared" ref="F1786" si="2235">D1786+E1786-7*INT((MOD(B1786,19)+11*D1786+22*E1786)/451)+22</f>
        <v>49</v>
      </c>
      <c r="G1786" s="16" t="s">
        <v>65</v>
      </c>
      <c r="H1786" s="17" t="str">
        <f t="shared" ref="H1786" si="2236">TEXT(IF(F1786-31 &lt; 1,F1786,F1786-31),"0#")&amp;"."&amp;IF(F1786 &gt; 31,"04.","03.")&amp;B1786</f>
        <v>18.04.2128</v>
      </c>
    </row>
    <row r="1787" spans="1:8">
      <c r="A1787" s="10" t="s">
        <v>34</v>
      </c>
      <c r="B1787" s="9">
        <f t="shared" si="2188"/>
        <v>2128</v>
      </c>
      <c r="G1787" s="10" t="s">
        <v>48</v>
      </c>
      <c r="H1787" s="15">
        <f t="shared" ref="H1787" si="2237">+H1786+1</f>
        <v>83386</v>
      </c>
    </row>
    <row r="1788" spans="1:8">
      <c r="A1788" s="10" t="s">
        <v>66</v>
      </c>
      <c r="B1788" s="9">
        <f t="shared" si="2188"/>
        <v>2128</v>
      </c>
      <c r="G1788" s="10" t="s">
        <v>48</v>
      </c>
      <c r="H1788" s="14" t="str">
        <f t="shared" ref="H1788" si="2238">"01.05."&amp;B1788</f>
        <v>01.05.2128</v>
      </c>
    </row>
    <row r="1789" spans="1:8">
      <c r="A1789" s="10" t="s">
        <v>67</v>
      </c>
      <c r="B1789" s="9">
        <f t="shared" si="2188"/>
        <v>2128</v>
      </c>
      <c r="G1789" s="10" t="s">
        <v>48</v>
      </c>
      <c r="H1789" s="15">
        <f t="shared" ref="H1789" si="2239">+H1786+39</f>
        <v>83424</v>
      </c>
    </row>
    <row r="1790" spans="1:8">
      <c r="A1790" s="10" t="s">
        <v>35</v>
      </c>
      <c r="B1790" s="9">
        <f t="shared" si="2188"/>
        <v>2128</v>
      </c>
      <c r="G1790" s="10" t="s">
        <v>48</v>
      </c>
      <c r="H1790" s="15">
        <f t="shared" ref="H1790" si="2240">+H1786+50</f>
        <v>83435</v>
      </c>
    </row>
    <row r="1791" spans="1:8">
      <c r="A1791" s="10" t="s">
        <v>36</v>
      </c>
      <c r="B1791" s="9">
        <f t="shared" si="2188"/>
        <v>2128</v>
      </c>
      <c r="G1791" s="10" t="s">
        <v>48</v>
      </c>
      <c r="H1791" s="15">
        <f t="shared" ref="H1791" si="2241">+H1786+60</f>
        <v>83445</v>
      </c>
    </row>
    <row r="1792" spans="1:8">
      <c r="A1792" s="10" t="s">
        <v>68</v>
      </c>
      <c r="B1792" s="9">
        <f t="shared" si="2188"/>
        <v>2128</v>
      </c>
      <c r="G1792" s="10" t="s">
        <v>48</v>
      </c>
      <c r="H1792" s="14" t="str">
        <f t="shared" ref="H1792" si="2242">"03.10."&amp;B1792</f>
        <v>03.10.2128</v>
      </c>
    </row>
    <row r="1793" spans="1:8">
      <c r="A1793" s="10" t="s">
        <v>37</v>
      </c>
      <c r="B1793" s="9">
        <f t="shared" si="2188"/>
        <v>2128</v>
      </c>
      <c r="G1793" s="10" t="s">
        <v>48</v>
      </c>
      <c r="H1793" s="14" t="str">
        <f t="shared" ref="H1793" si="2243">"01.11."&amp;B1793</f>
        <v>01.11.2128</v>
      </c>
    </row>
    <row r="1794" spans="1:8">
      <c r="A1794" s="10" t="s">
        <v>38</v>
      </c>
      <c r="B1794" s="9">
        <f t="shared" si="2188"/>
        <v>2128</v>
      </c>
      <c r="G1794" s="10" t="s">
        <v>49</v>
      </c>
      <c r="H1794" s="14" t="str">
        <f t="shared" ref="H1794" si="2244">"24.12."&amp;B1794</f>
        <v>24.12.2128</v>
      </c>
    </row>
    <row r="1795" spans="1:8">
      <c r="A1795" s="10" t="s">
        <v>69</v>
      </c>
      <c r="B1795" s="9">
        <f t="shared" si="2188"/>
        <v>2128</v>
      </c>
      <c r="G1795" s="10" t="s">
        <v>48</v>
      </c>
      <c r="H1795" s="14" t="str">
        <f t="shared" ref="H1795" si="2245">"25.12."&amp;B1795</f>
        <v>25.12.2128</v>
      </c>
    </row>
    <row r="1796" spans="1:8">
      <c r="A1796" s="10" t="s">
        <v>70</v>
      </c>
      <c r="B1796" s="9">
        <f t="shared" si="2188"/>
        <v>2128</v>
      </c>
      <c r="G1796" s="10" t="s">
        <v>48</v>
      </c>
      <c r="H1796" s="14" t="str">
        <f t="shared" ref="H1796" si="2246">"26.12."&amp;B1796</f>
        <v>26.12.2128</v>
      </c>
    </row>
    <row r="1797" spans="1:8">
      <c r="A1797" s="10" t="s">
        <v>39</v>
      </c>
      <c r="B1797" s="9">
        <f t="shared" si="2188"/>
        <v>2128</v>
      </c>
      <c r="G1797" s="10" t="s">
        <v>49</v>
      </c>
      <c r="H1797" s="14" t="str">
        <f t="shared" ref="H1797" si="2247">"31.12."&amp;B1797</f>
        <v>31.12.2128</v>
      </c>
    </row>
    <row r="1798" spans="1:8">
      <c r="A1798" s="10" t="s">
        <v>61</v>
      </c>
      <c r="B1798" s="9">
        <f t="shared" si="2188"/>
        <v>2129</v>
      </c>
      <c r="C1798" s="10"/>
      <c r="D1798" s="10"/>
      <c r="E1798" s="10"/>
      <c r="F1798" s="10"/>
      <c r="G1798" s="10" t="s">
        <v>48</v>
      </c>
      <c r="H1798" s="14" t="str">
        <f t="shared" ref="H1798" si="2248">"01.01."&amp;B1798</f>
        <v>01.01.2129</v>
      </c>
    </row>
    <row r="1799" spans="1:8">
      <c r="A1799" s="10" t="s">
        <v>32</v>
      </c>
      <c r="B1799" s="9">
        <f t="shared" si="2188"/>
        <v>2129</v>
      </c>
      <c r="C1799" s="10"/>
      <c r="D1799" s="10"/>
      <c r="E1799" s="10"/>
      <c r="F1799" s="10"/>
      <c r="G1799" s="10" t="s">
        <v>48</v>
      </c>
      <c r="H1799" s="14" t="str">
        <f t="shared" ref="H1799" si="2249">"06.01."&amp;B1799</f>
        <v>06.01.2129</v>
      </c>
    </row>
    <row r="1800" spans="1:8">
      <c r="A1800" s="10" t="s">
        <v>62</v>
      </c>
      <c r="B1800" s="9">
        <f t="shared" si="2188"/>
        <v>2129</v>
      </c>
      <c r="C1800" s="10"/>
      <c r="D1800" s="10"/>
      <c r="E1800" s="10"/>
      <c r="F1800" s="10"/>
      <c r="G1800" s="10" t="s">
        <v>49</v>
      </c>
      <c r="H1800" s="14">
        <f t="shared" ref="H1800" si="2250">+H1802-4</f>
        <v>83738</v>
      </c>
    </row>
    <row r="1801" spans="1:8">
      <c r="A1801" s="10" t="s">
        <v>33</v>
      </c>
      <c r="B1801" s="9">
        <f t="shared" si="2188"/>
        <v>2129</v>
      </c>
      <c r="G1801" s="10" t="s">
        <v>48</v>
      </c>
      <c r="H1801" s="15">
        <f t="shared" ref="H1801" si="2251">+H1802-3</f>
        <v>83739</v>
      </c>
    </row>
    <row r="1802" spans="1:8">
      <c r="A1802" s="10" t="s">
        <v>64</v>
      </c>
      <c r="B1802" s="9">
        <f t="shared" si="2188"/>
        <v>2129</v>
      </c>
      <c r="C1802" s="11">
        <f t="shared" ref="C1802" si="2252">INT(B1802/100)</f>
        <v>21</v>
      </c>
      <c r="D1802" s="10">
        <f t="shared" ref="D1802" si="2253">MOD(19*MOD(B1802,19)+C1802-INT(C1802/4)-INT((C1802-INT((C1802+8)/25)+1)/3)+15,30)</f>
        <v>13</v>
      </c>
      <c r="E1802" s="10">
        <f t="shared" ref="E1802" si="2254">MOD(32+2*MOD(C1802,4)+2*INT(MOD(B1802,100)/4)-D1802-MOD(MOD(B1802,100),4),7)</f>
        <v>6</v>
      </c>
      <c r="F1802" s="16">
        <f t="shared" ref="F1802" si="2255">D1802+E1802-7*INT((MOD(B1802,19)+11*D1802+22*E1802)/451)+22</f>
        <v>41</v>
      </c>
      <c r="G1802" s="16" t="s">
        <v>65</v>
      </c>
      <c r="H1802" s="17" t="str">
        <f t="shared" ref="H1802" si="2256">TEXT(IF(F1802-31 &lt; 1,F1802,F1802-31),"0#")&amp;"."&amp;IF(F1802 &gt; 31,"04.","03.")&amp;B1802</f>
        <v>10.04.2129</v>
      </c>
    </row>
    <row r="1803" spans="1:8">
      <c r="A1803" s="10" t="s">
        <v>34</v>
      </c>
      <c r="B1803" s="9">
        <f t="shared" si="2188"/>
        <v>2129</v>
      </c>
      <c r="G1803" s="10" t="s">
        <v>48</v>
      </c>
      <c r="H1803" s="15">
        <f t="shared" ref="H1803" si="2257">+H1802+1</f>
        <v>83743</v>
      </c>
    </row>
    <row r="1804" spans="1:8">
      <c r="A1804" s="10" t="s">
        <v>66</v>
      </c>
      <c r="B1804" s="9">
        <f t="shared" si="2188"/>
        <v>2129</v>
      </c>
      <c r="G1804" s="10" t="s">
        <v>48</v>
      </c>
      <c r="H1804" s="14" t="str">
        <f t="shared" ref="H1804" si="2258">"01.05."&amp;B1804</f>
        <v>01.05.2129</v>
      </c>
    </row>
    <row r="1805" spans="1:8">
      <c r="A1805" s="10" t="s">
        <v>67</v>
      </c>
      <c r="B1805" s="9">
        <f t="shared" si="2188"/>
        <v>2129</v>
      </c>
      <c r="G1805" s="10" t="s">
        <v>48</v>
      </c>
      <c r="H1805" s="15">
        <f t="shared" ref="H1805" si="2259">+H1802+39</f>
        <v>83781</v>
      </c>
    </row>
    <row r="1806" spans="1:8">
      <c r="A1806" s="10" t="s">
        <v>35</v>
      </c>
      <c r="B1806" s="9">
        <f t="shared" si="2188"/>
        <v>2129</v>
      </c>
      <c r="G1806" s="10" t="s">
        <v>48</v>
      </c>
      <c r="H1806" s="15">
        <f t="shared" ref="H1806" si="2260">+H1802+50</f>
        <v>83792</v>
      </c>
    </row>
    <row r="1807" spans="1:8">
      <c r="A1807" s="10" t="s">
        <v>36</v>
      </c>
      <c r="B1807" s="9">
        <f t="shared" si="2188"/>
        <v>2129</v>
      </c>
      <c r="G1807" s="10" t="s">
        <v>48</v>
      </c>
      <c r="H1807" s="15">
        <f t="shared" ref="H1807" si="2261">+H1802+60</f>
        <v>83802</v>
      </c>
    </row>
    <row r="1808" spans="1:8">
      <c r="A1808" s="10" t="s">
        <v>68</v>
      </c>
      <c r="B1808" s="9">
        <f t="shared" si="2188"/>
        <v>2129</v>
      </c>
      <c r="G1808" s="10" t="s">
        <v>48</v>
      </c>
      <c r="H1808" s="14" t="str">
        <f t="shared" ref="H1808" si="2262">"03.10."&amp;B1808</f>
        <v>03.10.2129</v>
      </c>
    </row>
    <row r="1809" spans="1:8">
      <c r="A1809" s="10" t="s">
        <v>37</v>
      </c>
      <c r="B1809" s="9">
        <f t="shared" si="2188"/>
        <v>2129</v>
      </c>
      <c r="G1809" s="10" t="s">
        <v>48</v>
      </c>
      <c r="H1809" s="14" t="str">
        <f t="shared" ref="H1809" si="2263">"01.11."&amp;B1809</f>
        <v>01.11.2129</v>
      </c>
    </row>
    <row r="1810" spans="1:8">
      <c r="A1810" s="10" t="s">
        <v>38</v>
      </c>
      <c r="B1810" s="9">
        <f t="shared" si="2188"/>
        <v>2129</v>
      </c>
      <c r="G1810" s="10" t="s">
        <v>49</v>
      </c>
      <c r="H1810" s="14" t="str">
        <f t="shared" ref="H1810" si="2264">"24.12."&amp;B1810</f>
        <v>24.12.2129</v>
      </c>
    </row>
    <row r="1811" spans="1:8">
      <c r="A1811" s="10" t="s">
        <v>69</v>
      </c>
      <c r="B1811" s="9">
        <f t="shared" si="2188"/>
        <v>2129</v>
      </c>
      <c r="G1811" s="10" t="s">
        <v>48</v>
      </c>
      <c r="H1811" s="14" t="str">
        <f t="shared" ref="H1811" si="2265">"25.12."&amp;B1811</f>
        <v>25.12.2129</v>
      </c>
    </row>
    <row r="1812" spans="1:8">
      <c r="A1812" s="10" t="s">
        <v>70</v>
      </c>
      <c r="B1812" s="9">
        <f t="shared" si="2188"/>
        <v>2129</v>
      </c>
      <c r="G1812" s="10" t="s">
        <v>48</v>
      </c>
      <c r="H1812" s="14" t="str">
        <f t="shared" ref="H1812" si="2266">"26.12."&amp;B1812</f>
        <v>26.12.2129</v>
      </c>
    </row>
    <row r="1813" spans="1:8">
      <c r="A1813" s="10" t="s">
        <v>39</v>
      </c>
      <c r="B1813" s="9">
        <f t="shared" si="2188"/>
        <v>2129</v>
      </c>
      <c r="G1813" s="10" t="s">
        <v>49</v>
      </c>
      <c r="H1813" s="14" t="str">
        <f t="shared" ref="H1813" si="2267">"31.12."&amp;B1813</f>
        <v>31.12.2129</v>
      </c>
    </row>
    <row r="1814" spans="1:8">
      <c r="A1814" s="10" t="s">
        <v>61</v>
      </c>
      <c r="B1814" s="9">
        <f t="shared" si="2188"/>
        <v>2130</v>
      </c>
      <c r="C1814" s="10"/>
      <c r="D1814" s="10"/>
      <c r="E1814" s="10"/>
      <c r="F1814" s="10"/>
      <c r="G1814" s="10" t="s">
        <v>48</v>
      </c>
      <c r="H1814" s="14" t="str">
        <f t="shared" ref="H1814" si="2268">"01.01."&amp;B1814</f>
        <v>01.01.2130</v>
      </c>
    </row>
    <row r="1815" spans="1:8">
      <c r="A1815" s="10" t="s">
        <v>32</v>
      </c>
      <c r="B1815" s="9">
        <f t="shared" ref="B1815:B1878" si="2269">+B1799+1</f>
        <v>2130</v>
      </c>
      <c r="C1815" s="10"/>
      <c r="D1815" s="10"/>
      <c r="E1815" s="10"/>
      <c r="F1815" s="10"/>
      <c r="G1815" s="10" t="s">
        <v>48</v>
      </c>
      <c r="H1815" s="14" t="str">
        <f t="shared" ref="H1815" si="2270">"06.01."&amp;B1815</f>
        <v>06.01.2130</v>
      </c>
    </row>
    <row r="1816" spans="1:8">
      <c r="A1816" s="10" t="s">
        <v>62</v>
      </c>
      <c r="B1816" s="9">
        <f t="shared" si="2269"/>
        <v>2130</v>
      </c>
      <c r="C1816" s="10"/>
      <c r="D1816" s="10"/>
      <c r="E1816" s="10"/>
      <c r="F1816" s="10"/>
      <c r="G1816" s="10" t="s">
        <v>49</v>
      </c>
      <c r="H1816" s="14">
        <f t="shared" ref="H1816" si="2271">+H1818-4</f>
        <v>84088</v>
      </c>
    </row>
    <row r="1817" spans="1:8">
      <c r="A1817" s="10" t="s">
        <v>33</v>
      </c>
      <c r="B1817" s="9">
        <f t="shared" si="2269"/>
        <v>2130</v>
      </c>
      <c r="G1817" s="10" t="s">
        <v>48</v>
      </c>
      <c r="H1817" s="15">
        <f t="shared" ref="H1817" si="2272">+H1818-3</f>
        <v>84089</v>
      </c>
    </row>
    <row r="1818" spans="1:8">
      <c r="A1818" s="10" t="s">
        <v>64</v>
      </c>
      <c r="B1818" s="9">
        <f t="shared" si="2269"/>
        <v>2130</v>
      </c>
      <c r="C1818" s="11">
        <f t="shared" ref="C1818" si="2273">INT(B1818/100)</f>
        <v>21</v>
      </c>
      <c r="D1818" s="10">
        <f t="shared" ref="D1818" si="2274">MOD(19*MOD(B1818,19)+C1818-INT(C1818/4)-INT((C1818-INT((C1818+8)/25)+1)/3)+15,30)</f>
        <v>2</v>
      </c>
      <c r="E1818" s="10">
        <f t="shared" ref="E1818" si="2275">MOD(32+2*MOD(C1818,4)+2*INT(MOD(B1818,100)/4)-D1818-MOD(MOD(B1818,100),4),7)</f>
        <v>2</v>
      </c>
      <c r="F1818" s="16">
        <f t="shared" ref="F1818" si="2276">D1818+E1818-7*INT((MOD(B1818,19)+11*D1818+22*E1818)/451)+22</f>
        <v>26</v>
      </c>
      <c r="G1818" s="16" t="s">
        <v>65</v>
      </c>
      <c r="H1818" s="17" t="str">
        <f t="shared" ref="H1818" si="2277">TEXT(IF(F1818-31 &lt; 1,F1818,F1818-31),"0#")&amp;"."&amp;IF(F1818 &gt; 31,"04.","03.")&amp;B1818</f>
        <v>26.03.2130</v>
      </c>
    </row>
    <row r="1819" spans="1:8">
      <c r="A1819" s="10" t="s">
        <v>34</v>
      </c>
      <c r="B1819" s="9">
        <f t="shared" si="2269"/>
        <v>2130</v>
      </c>
      <c r="G1819" s="10" t="s">
        <v>48</v>
      </c>
      <c r="H1819" s="15">
        <f t="shared" ref="H1819" si="2278">+H1818+1</f>
        <v>84093</v>
      </c>
    </row>
    <row r="1820" spans="1:8">
      <c r="A1820" s="10" t="s">
        <v>66</v>
      </c>
      <c r="B1820" s="9">
        <f t="shared" si="2269"/>
        <v>2130</v>
      </c>
      <c r="G1820" s="10" t="s">
        <v>48</v>
      </c>
      <c r="H1820" s="14" t="str">
        <f t="shared" ref="H1820" si="2279">"01.05."&amp;B1820</f>
        <v>01.05.2130</v>
      </c>
    </row>
    <row r="1821" spans="1:8">
      <c r="A1821" s="10" t="s">
        <v>67</v>
      </c>
      <c r="B1821" s="9">
        <f t="shared" si="2269"/>
        <v>2130</v>
      </c>
      <c r="G1821" s="10" t="s">
        <v>48</v>
      </c>
      <c r="H1821" s="15">
        <f t="shared" ref="H1821" si="2280">+H1818+39</f>
        <v>84131</v>
      </c>
    </row>
    <row r="1822" spans="1:8">
      <c r="A1822" s="10" t="s">
        <v>35</v>
      </c>
      <c r="B1822" s="9">
        <f t="shared" si="2269"/>
        <v>2130</v>
      </c>
      <c r="G1822" s="10" t="s">
        <v>48</v>
      </c>
      <c r="H1822" s="15">
        <f t="shared" ref="H1822" si="2281">+H1818+50</f>
        <v>84142</v>
      </c>
    </row>
    <row r="1823" spans="1:8">
      <c r="A1823" s="10" t="s">
        <v>36</v>
      </c>
      <c r="B1823" s="9">
        <f t="shared" si="2269"/>
        <v>2130</v>
      </c>
      <c r="G1823" s="10" t="s">
        <v>48</v>
      </c>
      <c r="H1823" s="15">
        <f t="shared" ref="H1823" si="2282">+H1818+60</f>
        <v>84152</v>
      </c>
    </row>
    <row r="1824" spans="1:8">
      <c r="A1824" s="10" t="s">
        <v>68</v>
      </c>
      <c r="B1824" s="9">
        <f t="shared" si="2269"/>
        <v>2130</v>
      </c>
      <c r="G1824" s="10" t="s">
        <v>48</v>
      </c>
      <c r="H1824" s="14" t="str">
        <f t="shared" ref="H1824" si="2283">"03.10."&amp;B1824</f>
        <v>03.10.2130</v>
      </c>
    </row>
    <row r="1825" spans="1:8">
      <c r="A1825" s="10" t="s">
        <v>37</v>
      </c>
      <c r="B1825" s="9">
        <f t="shared" si="2269"/>
        <v>2130</v>
      </c>
      <c r="G1825" s="10" t="s">
        <v>48</v>
      </c>
      <c r="H1825" s="14" t="str">
        <f t="shared" ref="H1825" si="2284">"01.11."&amp;B1825</f>
        <v>01.11.2130</v>
      </c>
    </row>
    <row r="1826" spans="1:8">
      <c r="A1826" s="10" t="s">
        <v>38</v>
      </c>
      <c r="B1826" s="9">
        <f t="shared" si="2269"/>
        <v>2130</v>
      </c>
      <c r="G1826" s="10" t="s">
        <v>49</v>
      </c>
      <c r="H1826" s="14" t="str">
        <f t="shared" ref="H1826" si="2285">"24.12."&amp;B1826</f>
        <v>24.12.2130</v>
      </c>
    </row>
    <row r="1827" spans="1:8">
      <c r="A1827" s="10" t="s">
        <v>69</v>
      </c>
      <c r="B1827" s="9">
        <f t="shared" si="2269"/>
        <v>2130</v>
      </c>
      <c r="G1827" s="10" t="s">
        <v>48</v>
      </c>
      <c r="H1827" s="14" t="str">
        <f t="shared" ref="H1827" si="2286">"25.12."&amp;B1827</f>
        <v>25.12.2130</v>
      </c>
    </row>
    <row r="1828" spans="1:8">
      <c r="A1828" s="10" t="s">
        <v>70</v>
      </c>
      <c r="B1828" s="9">
        <f t="shared" si="2269"/>
        <v>2130</v>
      </c>
      <c r="G1828" s="10" t="s">
        <v>48</v>
      </c>
      <c r="H1828" s="14" t="str">
        <f t="shared" ref="H1828" si="2287">"26.12."&amp;B1828</f>
        <v>26.12.2130</v>
      </c>
    </row>
    <row r="1829" spans="1:8">
      <c r="A1829" s="10" t="s">
        <v>39</v>
      </c>
      <c r="B1829" s="9">
        <f t="shared" si="2269"/>
        <v>2130</v>
      </c>
      <c r="G1829" s="10" t="s">
        <v>49</v>
      </c>
      <c r="H1829" s="14" t="str">
        <f t="shared" ref="H1829" si="2288">"31.12."&amp;B1829</f>
        <v>31.12.2130</v>
      </c>
    </row>
    <row r="1830" spans="1:8">
      <c r="A1830" s="10" t="s">
        <v>61</v>
      </c>
      <c r="B1830" s="9">
        <f t="shared" si="2269"/>
        <v>2131</v>
      </c>
      <c r="C1830" s="10"/>
      <c r="D1830" s="10"/>
      <c r="E1830" s="10"/>
      <c r="F1830" s="10"/>
      <c r="G1830" s="10" t="s">
        <v>48</v>
      </c>
      <c r="H1830" s="14" t="str">
        <f t="shared" ref="H1830" si="2289">"01.01."&amp;B1830</f>
        <v>01.01.2131</v>
      </c>
    </row>
    <row r="1831" spans="1:8">
      <c r="A1831" s="10" t="s">
        <v>32</v>
      </c>
      <c r="B1831" s="9">
        <f t="shared" si="2269"/>
        <v>2131</v>
      </c>
      <c r="C1831" s="10"/>
      <c r="D1831" s="10"/>
      <c r="E1831" s="10"/>
      <c r="F1831" s="10"/>
      <c r="G1831" s="10" t="s">
        <v>48</v>
      </c>
      <c r="H1831" s="14" t="str">
        <f t="shared" ref="H1831" si="2290">"06.01."&amp;B1831</f>
        <v>06.01.2131</v>
      </c>
    </row>
    <row r="1832" spans="1:8">
      <c r="A1832" s="10" t="s">
        <v>62</v>
      </c>
      <c r="B1832" s="9">
        <f t="shared" si="2269"/>
        <v>2131</v>
      </c>
      <c r="C1832" s="10"/>
      <c r="D1832" s="10"/>
      <c r="E1832" s="10"/>
      <c r="F1832" s="10"/>
      <c r="G1832" s="10" t="s">
        <v>49</v>
      </c>
      <c r="H1832" s="14">
        <f t="shared" ref="H1832" si="2291">+H1834-4</f>
        <v>84473</v>
      </c>
    </row>
    <row r="1833" spans="1:8">
      <c r="A1833" s="10" t="s">
        <v>33</v>
      </c>
      <c r="B1833" s="9">
        <f t="shared" si="2269"/>
        <v>2131</v>
      </c>
      <c r="G1833" s="10" t="s">
        <v>48</v>
      </c>
      <c r="H1833" s="15">
        <f t="shared" ref="H1833" si="2292">+H1834-3</f>
        <v>84474</v>
      </c>
    </row>
    <row r="1834" spans="1:8">
      <c r="A1834" s="10" t="s">
        <v>64</v>
      </c>
      <c r="B1834" s="9">
        <f t="shared" si="2269"/>
        <v>2131</v>
      </c>
      <c r="C1834" s="11">
        <f t="shared" ref="C1834" si="2293">INT(B1834/100)</f>
        <v>21</v>
      </c>
      <c r="D1834" s="10">
        <f t="shared" ref="D1834" si="2294">MOD(19*MOD(B1834,19)+C1834-INT(C1834/4)-INT((C1834-INT((C1834+8)/25)+1)/3)+15,30)</f>
        <v>21</v>
      </c>
      <c r="E1834" s="10">
        <f t="shared" ref="E1834" si="2295">MOD(32+2*MOD(C1834,4)+2*INT(MOD(B1834,100)/4)-D1834-MOD(MOD(B1834,100),4),7)</f>
        <v>3</v>
      </c>
      <c r="F1834" s="16">
        <f t="shared" ref="F1834" si="2296">D1834+E1834-7*INT((MOD(B1834,19)+11*D1834+22*E1834)/451)+22</f>
        <v>46</v>
      </c>
      <c r="G1834" s="16" t="s">
        <v>65</v>
      </c>
      <c r="H1834" s="17" t="str">
        <f t="shared" ref="H1834" si="2297">TEXT(IF(F1834-31 &lt; 1,F1834,F1834-31),"0#")&amp;"."&amp;IF(F1834 &gt; 31,"04.","03.")&amp;B1834</f>
        <v>15.04.2131</v>
      </c>
    </row>
    <row r="1835" spans="1:8">
      <c r="A1835" s="10" t="s">
        <v>34</v>
      </c>
      <c r="B1835" s="9">
        <f t="shared" si="2269"/>
        <v>2131</v>
      </c>
      <c r="G1835" s="10" t="s">
        <v>48</v>
      </c>
      <c r="H1835" s="15">
        <f t="shared" ref="H1835" si="2298">+H1834+1</f>
        <v>84478</v>
      </c>
    </row>
    <row r="1836" spans="1:8">
      <c r="A1836" s="10" t="s">
        <v>66</v>
      </c>
      <c r="B1836" s="9">
        <f t="shared" si="2269"/>
        <v>2131</v>
      </c>
      <c r="G1836" s="10" t="s">
        <v>48</v>
      </c>
      <c r="H1836" s="14" t="str">
        <f t="shared" ref="H1836" si="2299">"01.05."&amp;B1836</f>
        <v>01.05.2131</v>
      </c>
    </row>
    <row r="1837" spans="1:8">
      <c r="A1837" s="10" t="s">
        <v>67</v>
      </c>
      <c r="B1837" s="9">
        <f t="shared" si="2269"/>
        <v>2131</v>
      </c>
      <c r="G1837" s="10" t="s">
        <v>48</v>
      </c>
      <c r="H1837" s="15">
        <f t="shared" ref="H1837" si="2300">+H1834+39</f>
        <v>84516</v>
      </c>
    </row>
    <row r="1838" spans="1:8">
      <c r="A1838" s="10" t="s">
        <v>35</v>
      </c>
      <c r="B1838" s="9">
        <f t="shared" si="2269"/>
        <v>2131</v>
      </c>
      <c r="G1838" s="10" t="s">
        <v>48</v>
      </c>
      <c r="H1838" s="15">
        <f t="shared" ref="H1838" si="2301">+H1834+50</f>
        <v>84527</v>
      </c>
    </row>
    <row r="1839" spans="1:8">
      <c r="A1839" s="10" t="s">
        <v>36</v>
      </c>
      <c r="B1839" s="9">
        <f t="shared" si="2269"/>
        <v>2131</v>
      </c>
      <c r="G1839" s="10" t="s">
        <v>48</v>
      </c>
      <c r="H1839" s="15">
        <f t="shared" ref="H1839" si="2302">+H1834+60</f>
        <v>84537</v>
      </c>
    </row>
    <row r="1840" spans="1:8">
      <c r="A1840" s="10" t="s">
        <v>68</v>
      </c>
      <c r="B1840" s="9">
        <f t="shared" si="2269"/>
        <v>2131</v>
      </c>
      <c r="G1840" s="10" t="s">
        <v>48</v>
      </c>
      <c r="H1840" s="14" t="str">
        <f t="shared" ref="H1840" si="2303">"03.10."&amp;B1840</f>
        <v>03.10.2131</v>
      </c>
    </row>
    <row r="1841" spans="1:8">
      <c r="A1841" s="10" t="s">
        <v>37</v>
      </c>
      <c r="B1841" s="9">
        <f t="shared" si="2269"/>
        <v>2131</v>
      </c>
      <c r="G1841" s="10" t="s">
        <v>48</v>
      </c>
      <c r="H1841" s="14" t="str">
        <f t="shared" ref="H1841" si="2304">"01.11."&amp;B1841</f>
        <v>01.11.2131</v>
      </c>
    </row>
    <row r="1842" spans="1:8">
      <c r="A1842" s="10" t="s">
        <v>38</v>
      </c>
      <c r="B1842" s="9">
        <f t="shared" si="2269"/>
        <v>2131</v>
      </c>
      <c r="G1842" s="10" t="s">
        <v>49</v>
      </c>
      <c r="H1842" s="14" t="str">
        <f t="shared" ref="H1842" si="2305">"24.12."&amp;B1842</f>
        <v>24.12.2131</v>
      </c>
    </row>
    <row r="1843" spans="1:8">
      <c r="A1843" s="10" t="s">
        <v>69</v>
      </c>
      <c r="B1843" s="9">
        <f t="shared" si="2269"/>
        <v>2131</v>
      </c>
      <c r="G1843" s="10" t="s">
        <v>48</v>
      </c>
      <c r="H1843" s="14" t="str">
        <f t="shared" ref="H1843" si="2306">"25.12."&amp;B1843</f>
        <v>25.12.2131</v>
      </c>
    </row>
    <row r="1844" spans="1:8">
      <c r="A1844" s="10" t="s">
        <v>70</v>
      </c>
      <c r="B1844" s="9">
        <f t="shared" si="2269"/>
        <v>2131</v>
      </c>
      <c r="G1844" s="10" t="s">
        <v>48</v>
      </c>
      <c r="H1844" s="14" t="str">
        <f t="shared" ref="H1844" si="2307">"26.12."&amp;B1844</f>
        <v>26.12.2131</v>
      </c>
    </row>
    <row r="1845" spans="1:8">
      <c r="A1845" s="10" t="s">
        <v>39</v>
      </c>
      <c r="B1845" s="9">
        <f t="shared" si="2269"/>
        <v>2131</v>
      </c>
      <c r="G1845" s="10" t="s">
        <v>49</v>
      </c>
      <c r="H1845" s="14" t="str">
        <f t="shared" ref="H1845" si="2308">"31.12."&amp;B1845</f>
        <v>31.12.2131</v>
      </c>
    </row>
    <row r="1846" spans="1:8">
      <c r="A1846" s="10" t="s">
        <v>61</v>
      </c>
      <c r="B1846" s="9">
        <f t="shared" si="2269"/>
        <v>2132</v>
      </c>
      <c r="C1846" s="10"/>
      <c r="D1846" s="10"/>
      <c r="E1846" s="10"/>
      <c r="F1846" s="10"/>
      <c r="G1846" s="10" t="s">
        <v>48</v>
      </c>
      <c r="H1846" s="14" t="str">
        <f t="shared" ref="H1846" si="2309">"01.01."&amp;B1846</f>
        <v>01.01.2132</v>
      </c>
    </row>
    <row r="1847" spans="1:8">
      <c r="A1847" s="10" t="s">
        <v>32</v>
      </c>
      <c r="B1847" s="9">
        <f t="shared" si="2269"/>
        <v>2132</v>
      </c>
      <c r="C1847" s="10"/>
      <c r="D1847" s="10"/>
      <c r="E1847" s="10"/>
      <c r="F1847" s="10"/>
      <c r="G1847" s="10" t="s">
        <v>48</v>
      </c>
      <c r="H1847" s="14" t="str">
        <f t="shared" ref="H1847" si="2310">"06.01."&amp;B1847</f>
        <v>06.01.2132</v>
      </c>
    </row>
    <row r="1848" spans="1:8">
      <c r="A1848" s="10" t="s">
        <v>62</v>
      </c>
      <c r="B1848" s="9">
        <f t="shared" si="2269"/>
        <v>2132</v>
      </c>
      <c r="C1848" s="10"/>
      <c r="D1848" s="10"/>
      <c r="E1848" s="10"/>
      <c r="F1848" s="10"/>
      <c r="G1848" s="10" t="s">
        <v>49</v>
      </c>
      <c r="H1848" s="14">
        <f t="shared" ref="H1848" si="2311">+H1850-4</f>
        <v>84830</v>
      </c>
    </row>
    <row r="1849" spans="1:8">
      <c r="A1849" s="10" t="s">
        <v>33</v>
      </c>
      <c r="B1849" s="9">
        <f t="shared" si="2269"/>
        <v>2132</v>
      </c>
      <c r="G1849" s="10" t="s">
        <v>48</v>
      </c>
      <c r="H1849" s="15">
        <f t="shared" ref="H1849" si="2312">+H1850-3</f>
        <v>84831</v>
      </c>
    </row>
    <row r="1850" spans="1:8">
      <c r="A1850" s="10" t="s">
        <v>64</v>
      </c>
      <c r="B1850" s="9">
        <f t="shared" si="2269"/>
        <v>2132</v>
      </c>
      <c r="C1850" s="11">
        <f t="shared" ref="C1850" si="2313">INT(B1850/100)</f>
        <v>21</v>
      </c>
      <c r="D1850" s="10">
        <f t="shared" ref="D1850" si="2314">MOD(19*MOD(B1850,19)+C1850-INT(C1850/4)-INT((C1850-INT((C1850+8)/25)+1)/3)+15,30)</f>
        <v>10</v>
      </c>
      <c r="E1850" s="10">
        <f t="shared" ref="E1850" si="2315">MOD(32+2*MOD(C1850,4)+2*INT(MOD(B1850,100)/4)-D1850-MOD(MOD(B1850,100),4),7)</f>
        <v>5</v>
      </c>
      <c r="F1850" s="16">
        <f t="shared" ref="F1850" si="2316">D1850+E1850-7*INT((MOD(B1850,19)+11*D1850+22*E1850)/451)+22</f>
        <v>37</v>
      </c>
      <c r="G1850" s="16" t="s">
        <v>65</v>
      </c>
      <c r="H1850" s="17" t="str">
        <f t="shared" ref="H1850" si="2317">TEXT(IF(F1850-31 &lt; 1,F1850,F1850-31),"0#")&amp;"."&amp;IF(F1850 &gt; 31,"04.","03.")&amp;B1850</f>
        <v>06.04.2132</v>
      </c>
    </row>
    <row r="1851" spans="1:8">
      <c r="A1851" s="10" t="s">
        <v>34</v>
      </c>
      <c r="B1851" s="9">
        <f t="shared" si="2269"/>
        <v>2132</v>
      </c>
      <c r="G1851" s="10" t="s">
        <v>48</v>
      </c>
      <c r="H1851" s="15">
        <f t="shared" ref="H1851" si="2318">+H1850+1</f>
        <v>84835</v>
      </c>
    </row>
    <row r="1852" spans="1:8">
      <c r="A1852" s="10" t="s">
        <v>66</v>
      </c>
      <c r="B1852" s="9">
        <f t="shared" si="2269"/>
        <v>2132</v>
      </c>
      <c r="G1852" s="10" t="s">
        <v>48</v>
      </c>
      <c r="H1852" s="14" t="str">
        <f t="shared" ref="H1852" si="2319">"01.05."&amp;B1852</f>
        <v>01.05.2132</v>
      </c>
    </row>
    <row r="1853" spans="1:8">
      <c r="A1853" s="10" t="s">
        <v>67</v>
      </c>
      <c r="B1853" s="9">
        <f t="shared" si="2269"/>
        <v>2132</v>
      </c>
      <c r="G1853" s="10" t="s">
        <v>48</v>
      </c>
      <c r="H1853" s="15">
        <f t="shared" ref="H1853" si="2320">+H1850+39</f>
        <v>84873</v>
      </c>
    </row>
    <row r="1854" spans="1:8">
      <c r="A1854" s="10" t="s">
        <v>35</v>
      </c>
      <c r="B1854" s="9">
        <f t="shared" si="2269"/>
        <v>2132</v>
      </c>
      <c r="G1854" s="10" t="s">
        <v>48</v>
      </c>
      <c r="H1854" s="15">
        <f t="shared" ref="H1854" si="2321">+H1850+50</f>
        <v>84884</v>
      </c>
    </row>
    <row r="1855" spans="1:8">
      <c r="A1855" s="10" t="s">
        <v>36</v>
      </c>
      <c r="B1855" s="9">
        <f t="shared" si="2269"/>
        <v>2132</v>
      </c>
      <c r="G1855" s="10" t="s">
        <v>48</v>
      </c>
      <c r="H1855" s="15">
        <f t="shared" ref="H1855" si="2322">+H1850+60</f>
        <v>84894</v>
      </c>
    </row>
    <row r="1856" spans="1:8">
      <c r="A1856" s="10" t="s">
        <v>68</v>
      </c>
      <c r="B1856" s="9">
        <f t="shared" si="2269"/>
        <v>2132</v>
      </c>
      <c r="G1856" s="10" t="s">
        <v>48</v>
      </c>
      <c r="H1856" s="14" t="str">
        <f t="shared" ref="H1856" si="2323">"03.10."&amp;B1856</f>
        <v>03.10.2132</v>
      </c>
    </row>
    <row r="1857" spans="1:8">
      <c r="A1857" s="10" t="s">
        <v>37</v>
      </c>
      <c r="B1857" s="9">
        <f t="shared" si="2269"/>
        <v>2132</v>
      </c>
      <c r="G1857" s="10" t="s">
        <v>48</v>
      </c>
      <c r="H1857" s="14" t="str">
        <f t="shared" ref="H1857" si="2324">"01.11."&amp;B1857</f>
        <v>01.11.2132</v>
      </c>
    </row>
    <row r="1858" spans="1:8">
      <c r="A1858" s="10" t="s">
        <v>38</v>
      </c>
      <c r="B1858" s="9">
        <f t="shared" si="2269"/>
        <v>2132</v>
      </c>
      <c r="G1858" s="10" t="s">
        <v>49</v>
      </c>
      <c r="H1858" s="14" t="str">
        <f t="shared" ref="H1858" si="2325">"24.12."&amp;B1858</f>
        <v>24.12.2132</v>
      </c>
    </row>
    <row r="1859" spans="1:8">
      <c r="A1859" s="10" t="s">
        <v>69</v>
      </c>
      <c r="B1859" s="9">
        <f t="shared" si="2269"/>
        <v>2132</v>
      </c>
      <c r="G1859" s="10" t="s">
        <v>48</v>
      </c>
      <c r="H1859" s="14" t="str">
        <f t="shared" ref="H1859" si="2326">"25.12."&amp;B1859</f>
        <v>25.12.2132</v>
      </c>
    </row>
    <row r="1860" spans="1:8">
      <c r="A1860" s="10" t="s">
        <v>70</v>
      </c>
      <c r="B1860" s="9">
        <f t="shared" si="2269"/>
        <v>2132</v>
      </c>
      <c r="G1860" s="10" t="s">
        <v>48</v>
      </c>
      <c r="H1860" s="14" t="str">
        <f t="shared" ref="H1860" si="2327">"26.12."&amp;B1860</f>
        <v>26.12.2132</v>
      </c>
    </row>
    <row r="1861" spans="1:8">
      <c r="A1861" s="10" t="s">
        <v>39</v>
      </c>
      <c r="B1861" s="9">
        <f t="shared" si="2269"/>
        <v>2132</v>
      </c>
      <c r="G1861" s="10" t="s">
        <v>49</v>
      </c>
      <c r="H1861" s="14" t="str">
        <f t="shared" ref="H1861" si="2328">"31.12."&amp;B1861</f>
        <v>31.12.2132</v>
      </c>
    </row>
    <row r="1862" spans="1:8">
      <c r="A1862" s="10" t="s">
        <v>61</v>
      </c>
      <c r="B1862" s="9">
        <f t="shared" si="2269"/>
        <v>2133</v>
      </c>
      <c r="C1862" s="10"/>
      <c r="D1862" s="10"/>
      <c r="E1862" s="10"/>
      <c r="F1862" s="10"/>
      <c r="G1862" s="10" t="s">
        <v>48</v>
      </c>
      <c r="H1862" s="14" t="str">
        <f t="shared" ref="H1862" si="2329">"01.01."&amp;B1862</f>
        <v>01.01.2133</v>
      </c>
    </row>
    <row r="1863" spans="1:8">
      <c r="A1863" s="10" t="s">
        <v>32</v>
      </c>
      <c r="B1863" s="9">
        <f t="shared" si="2269"/>
        <v>2133</v>
      </c>
      <c r="C1863" s="10"/>
      <c r="D1863" s="10"/>
      <c r="E1863" s="10"/>
      <c r="F1863" s="10"/>
      <c r="G1863" s="10" t="s">
        <v>48</v>
      </c>
      <c r="H1863" s="14" t="str">
        <f t="shared" ref="H1863" si="2330">"06.01."&amp;B1863</f>
        <v>06.01.2133</v>
      </c>
    </row>
    <row r="1864" spans="1:8">
      <c r="A1864" s="10" t="s">
        <v>62</v>
      </c>
      <c r="B1864" s="9">
        <f t="shared" si="2269"/>
        <v>2133</v>
      </c>
      <c r="C1864" s="10"/>
      <c r="D1864" s="10"/>
      <c r="E1864" s="10"/>
      <c r="F1864" s="10"/>
      <c r="G1864" s="10" t="s">
        <v>49</v>
      </c>
      <c r="H1864" s="14">
        <f t="shared" ref="H1864" si="2331">+H1866-4</f>
        <v>85208</v>
      </c>
    </row>
    <row r="1865" spans="1:8">
      <c r="A1865" s="10" t="s">
        <v>33</v>
      </c>
      <c r="B1865" s="9">
        <f t="shared" si="2269"/>
        <v>2133</v>
      </c>
      <c r="G1865" s="10" t="s">
        <v>48</v>
      </c>
      <c r="H1865" s="15">
        <f t="shared" ref="H1865" si="2332">+H1866-3</f>
        <v>85209</v>
      </c>
    </row>
    <row r="1866" spans="1:8">
      <c r="A1866" s="10" t="s">
        <v>64</v>
      </c>
      <c r="B1866" s="9">
        <f t="shared" si="2269"/>
        <v>2133</v>
      </c>
      <c r="C1866" s="11">
        <f t="shared" ref="C1866" si="2333">INT(B1866/100)</f>
        <v>21</v>
      </c>
      <c r="D1866" s="10">
        <f t="shared" ref="D1866" si="2334">MOD(19*MOD(B1866,19)+C1866-INT(C1866/4)-INT((C1866-INT((C1866+8)/25)+1)/3)+15,30)</f>
        <v>29</v>
      </c>
      <c r="E1866" s="10">
        <f t="shared" ref="E1866" si="2335">MOD(32+2*MOD(C1866,4)+2*INT(MOD(B1866,100)/4)-D1866-MOD(MOD(B1866,100),4),7)</f>
        <v>6</v>
      </c>
      <c r="F1866" s="16">
        <f t="shared" ref="F1866" si="2336">D1866+E1866-7*INT((MOD(B1866,19)+11*D1866+22*E1866)/451)+22</f>
        <v>50</v>
      </c>
      <c r="G1866" s="16" t="s">
        <v>65</v>
      </c>
      <c r="H1866" s="17" t="str">
        <f t="shared" ref="H1866" si="2337">TEXT(IF(F1866-31 &lt; 1,F1866,F1866-31),"0#")&amp;"."&amp;IF(F1866 &gt; 31,"04.","03.")&amp;B1866</f>
        <v>19.04.2133</v>
      </c>
    </row>
    <row r="1867" spans="1:8">
      <c r="A1867" s="10" t="s">
        <v>34</v>
      </c>
      <c r="B1867" s="9">
        <f t="shared" si="2269"/>
        <v>2133</v>
      </c>
      <c r="G1867" s="10" t="s">
        <v>48</v>
      </c>
      <c r="H1867" s="15">
        <f t="shared" ref="H1867" si="2338">+H1866+1</f>
        <v>85213</v>
      </c>
    </row>
    <row r="1868" spans="1:8">
      <c r="A1868" s="10" t="s">
        <v>66</v>
      </c>
      <c r="B1868" s="9">
        <f t="shared" si="2269"/>
        <v>2133</v>
      </c>
      <c r="G1868" s="10" t="s">
        <v>48</v>
      </c>
      <c r="H1868" s="14" t="str">
        <f t="shared" ref="H1868" si="2339">"01.05."&amp;B1868</f>
        <v>01.05.2133</v>
      </c>
    </row>
    <row r="1869" spans="1:8">
      <c r="A1869" s="10" t="s">
        <v>67</v>
      </c>
      <c r="B1869" s="9">
        <f t="shared" si="2269"/>
        <v>2133</v>
      </c>
      <c r="G1869" s="10" t="s">
        <v>48</v>
      </c>
      <c r="H1869" s="15">
        <f t="shared" ref="H1869" si="2340">+H1866+39</f>
        <v>85251</v>
      </c>
    </row>
    <row r="1870" spans="1:8">
      <c r="A1870" s="10" t="s">
        <v>35</v>
      </c>
      <c r="B1870" s="9">
        <f t="shared" si="2269"/>
        <v>2133</v>
      </c>
      <c r="G1870" s="10" t="s">
        <v>48</v>
      </c>
      <c r="H1870" s="15">
        <f t="shared" ref="H1870" si="2341">+H1866+50</f>
        <v>85262</v>
      </c>
    </row>
    <row r="1871" spans="1:8">
      <c r="A1871" s="10" t="s">
        <v>36</v>
      </c>
      <c r="B1871" s="9">
        <f t="shared" si="2269"/>
        <v>2133</v>
      </c>
      <c r="G1871" s="10" t="s">
        <v>48</v>
      </c>
      <c r="H1871" s="15">
        <f t="shared" ref="H1871" si="2342">+H1866+60</f>
        <v>85272</v>
      </c>
    </row>
    <row r="1872" spans="1:8">
      <c r="A1872" s="10" t="s">
        <v>68</v>
      </c>
      <c r="B1872" s="9">
        <f t="shared" si="2269"/>
        <v>2133</v>
      </c>
      <c r="G1872" s="10" t="s">
        <v>48</v>
      </c>
      <c r="H1872" s="14" t="str">
        <f t="shared" ref="H1872" si="2343">"03.10."&amp;B1872</f>
        <v>03.10.2133</v>
      </c>
    </row>
    <row r="1873" spans="1:8">
      <c r="A1873" s="10" t="s">
        <v>37</v>
      </c>
      <c r="B1873" s="9">
        <f t="shared" si="2269"/>
        <v>2133</v>
      </c>
      <c r="G1873" s="10" t="s">
        <v>48</v>
      </c>
      <c r="H1873" s="14" t="str">
        <f t="shared" ref="H1873" si="2344">"01.11."&amp;B1873</f>
        <v>01.11.2133</v>
      </c>
    </row>
    <row r="1874" spans="1:8">
      <c r="A1874" s="10" t="s">
        <v>38</v>
      </c>
      <c r="B1874" s="9">
        <f t="shared" si="2269"/>
        <v>2133</v>
      </c>
      <c r="G1874" s="10" t="s">
        <v>49</v>
      </c>
      <c r="H1874" s="14" t="str">
        <f t="shared" ref="H1874" si="2345">"24.12."&amp;B1874</f>
        <v>24.12.2133</v>
      </c>
    </row>
    <row r="1875" spans="1:8">
      <c r="A1875" s="10" t="s">
        <v>69</v>
      </c>
      <c r="B1875" s="9">
        <f t="shared" si="2269"/>
        <v>2133</v>
      </c>
      <c r="G1875" s="10" t="s">
        <v>48</v>
      </c>
      <c r="H1875" s="14" t="str">
        <f t="shared" ref="H1875" si="2346">"25.12."&amp;B1875</f>
        <v>25.12.2133</v>
      </c>
    </row>
    <row r="1876" spans="1:8">
      <c r="A1876" s="10" t="s">
        <v>70</v>
      </c>
      <c r="B1876" s="9">
        <f t="shared" si="2269"/>
        <v>2133</v>
      </c>
      <c r="G1876" s="10" t="s">
        <v>48</v>
      </c>
      <c r="H1876" s="14" t="str">
        <f t="shared" ref="H1876" si="2347">"26.12."&amp;B1876</f>
        <v>26.12.2133</v>
      </c>
    </row>
    <row r="1877" spans="1:8">
      <c r="A1877" s="10" t="s">
        <v>39</v>
      </c>
      <c r="B1877" s="9">
        <f t="shared" si="2269"/>
        <v>2133</v>
      </c>
      <c r="G1877" s="10" t="s">
        <v>49</v>
      </c>
      <c r="H1877" s="14" t="str">
        <f t="shared" ref="H1877" si="2348">"31.12."&amp;B1877</f>
        <v>31.12.2133</v>
      </c>
    </row>
    <row r="1878" spans="1:8">
      <c r="A1878" s="10" t="s">
        <v>61</v>
      </c>
      <c r="B1878" s="9">
        <f t="shared" si="2269"/>
        <v>2134</v>
      </c>
      <c r="C1878" s="10"/>
      <c r="D1878" s="10"/>
      <c r="E1878" s="10"/>
      <c r="F1878" s="10"/>
      <c r="G1878" s="10" t="s">
        <v>48</v>
      </c>
      <c r="H1878" s="14" t="str">
        <f t="shared" ref="H1878" si="2349">"01.01."&amp;B1878</f>
        <v>01.01.2134</v>
      </c>
    </row>
    <row r="1879" spans="1:8">
      <c r="A1879" s="10" t="s">
        <v>32</v>
      </c>
      <c r="B1879" s="9">
        <f t="shared" ref="B1879:B1942" si="2350">+B1863+1</f>
        <v>2134</v>
      </c>
      <c r="C1879" s="10"/>
      <c r="D1879" s="10"/>
      <c r="E1879" s="10"/>
      <c r="F1879" s="10"/>
      <c r="G1879" s="10" t="s">
        <v>48</v>
      </c>
      <c r="H1879" s="14" t="str">
        <f t="shared" ref="H1879" si="2351">"06.01."&amp;B1879</f>
        <v>06.01.2134</v>
      </c>
    </row>
    <row r="1880" spans="1:8">
      <c r="A1880" s="10" t="s">
        <v>62</v>
      </c>
      <c r="B1880" s="9">
        <f t="shared" si="2350"/>
        <v>2134</v>
      </c>
      <c r="C1880" s="10"/>
      <c r="D1880" s="10"/>
      <c r="E1880" s="10"/>
      <c r="F1880" s="10"/>
      <c r="G1880" s="10" t="s">
        <v>49</v>
      </c>
      <c r="H1880" s="14">
        <f t="shared" ref="H1880" si="2352">+H1882-4</f>
        <v>85565</v>
      </c>
    </row>
    <row r="1881" spans="1:8">
      <c r="A1881" s="10" t="s">
        <v>33</v>
      </c>
      <c r="B1881" s="9">
        <f t="shared" si="2350"/>
        <v>2134</v>
      </c>
      <c r="G1881" s="10" t="s">
        <v>48</v>
      </c>
      <c r="H1881" s="15">
        <f t="shared" ref="H1881" si="2353">+H1882-3</f>
        <v>85566</v>
      </c>
    </row>
    <row r="1882" spans="1:8">
      <c r="A1882" s="10" t="s">
        <v>64</v>
      </c>
      <c r="B1882" s="9">
        <f t="shared" si="2350"/>
        <v>2134</v>
      </c>
      <c r="C1882" s="11">
        <f t="shared" ref="C1882" si="2354">INT(B1882/100)</f>
        <v>21</v>
      </c>
      <c r="D1882" s="10">
        <f t="shared" ref="D1882" si="2355">MOD(19*MOD(B1882,19)+C1882-INT(C1882/4)-INT((C1882-INT((C1882+8)/25)+1)/3)+15,30)</f>
        <v>18</v>
      </c>
      <c r="E1882" s="10">
        <f t="shared" ref="E1882" si="2356">MOD(32+2*MOD(C1882,4)+2*INT(MOD(B1882,100)/4)-D1882-MOD(MOD(B1882,100),4),7)</f>
        <v>2</v>
      </c>
      <c r="F1882" s="16">
        <f t="shared" ref="F1882" si="2357">D1882+E1882-7*INT((MOD(B1882,19)+11*D1882+22*E1882)/451)+22</f>
        <v>42</v>
      </c>
      <c r="G1882" s="16" t="s">
        <v>65</v>
      </c>
      <c r="H1882" s="17" t="str">
        <f t="shared" ref="H1882" si="2358">TEXT(IF(F1882-31 &lt; 1,F1882,F1882-31),"0#")&amp;"."&amp;IF(F1882 &gt; 31,"04.","03.")&amp;B1882</f>
        <v>11.04.2134</v>
      </c>
    </row>
    <row r="1883" spans="1:8">
      <c r="A1883" s="10" t="s">
        <v>34</v>
      </c>
      <c r="B1883" s="9">
        <f t="shared" si="2350"/>
        <v>2134</v>
      </c>
      <c r="G1883" s="10" t="s">
        <v>48</v>
      </c>
      <c r="H1883" s="15">
        <f t="shared" ref="H1883" si="2359">+H1882+1</f>
        <v>85570</v>
      </c>
    </row>
    <row r="1884" spans="1:8">
      <c r="A1884" s="10" t="s">
        <v>66</v>
      </c>
      <c r="B1884" s="9">
        <f t="shared" si="2350"/>
        <v>2134</v>
      </c>
      <c r="G1884" s="10" t="s">
        <v>48</v>
      </c>
      <c r="H1884" s="14" t="str">
        <f t="shared" ref="H1884" si="2360">"01.05."&amp;B1884</f>
        <v>01.05.2134</v>
      </c>
    </row>
    <row r="1885" spans="1:8">
      <c r="A1885" s="10" t="s">
        <v>67</v>
      </c>
      <c r="B1885" s="9">
        <f t="shared" si="2350"/>
        <v>2134</v>
      </c>
      <c r="G1885" s="10" t="s">
        <v>48</v>
      </c>
      <c r="H1885" s="15">
        <f t="shared" ref="H1885" si="2361">+H1882+39</f>
        <v>85608</v>
      </c>
    </row>
    <row r="1886" spans="1:8">
      <c r="A1886" s="10" t="s">
        <v>35</v>
      </c>
      <c r="B1886" s="9">
        <f t="shared" si="2350"/>
        <v>2134</v>
      </c>
      <c r="G1886" s="10" t="s">
        <v>48</v>
      </c>
      <c r="H1886" s="15">
        <f t="shared" ref="H1886" si="2362">+H1882+50</f>
        <v>85619</v>
      </c>
    </row>
    <row r="1887" spans="1:8">
      <c r="A1887" s="10" t="s">
        <v>36</v>
      </c>
      <c r="B1887" s="9">
        <f t="shared" si="2350"/>
        <v>2134</v>
      </c>
      <c r="G1887" s="10" t="s">
        <v>48</v>
      </c>
      <c r="H1887" s="15">
        <f t="shared" ref="H1887" si="2363">+H1882+60</f>
        <v>85629</v>
      </c>
    </row>
    <row r="1888" spans="1:8">
      <c r="A1888" s="10" t="s">
        <v>68</v>
      </c>
      <c r="B1888" s="9">
        <f t="shared" si="2350"/>
        <v>2134</v>
      </c>
      <c r="G1888" s="10" t="s">
        <v>48</v>
      </c>
      <c r="H1888" s="14" t="str">
        <f t="shared" ref="H1888" si="2364">"03.10."&amp;B1888</f>
        <v>03.10.2134</v>
      </c>
    </row>
    <row r="1889" spans="1:8">
      <c r="A1889" s="10" t="s">
        <v>37</v>
      </c>
      <c r="B1889" s="9">
        <f t="shared" si="2350"/>
        <v>2134</v>
      </c>
      <c r="G1889" s="10" t="s">
        <v>48</v>
      </c>
      <c r="H1889" s="14" t="str">
        <f t="shared" ref="H1889" si="2365">"01.11."&amp;B1889</f>
        <v>01.11.2134</v>
      </c>
    </row>
    <row r="1890" spans="1:8">
      <c r="A1890" s="10" t="s">
        <v>38</v>
      </c>
      <c r="B1890" s="9">
        <f t="shared" si="2350"/>
        <v>2134</v>
      </c>
      <c r="G1890" s="10" t="s">
        <v>49</v>
      </c>
      <c r="H1890" s="14" t="str">
        <f t="shared" ref="H1890" si="2366">"24.12."&amp;B1890</f>
        <v>24.12.2134</v>
      </c>
    </row>
    <row r="1891" spans="1:8">
      <c r="A1891" s="10" t="s">
        <v>69</v>
      </c>
      <c r="B1891" s="9">
        <f t="shared" si="2350"/>
        <v>2134</v>
      </c>
      <c r="G1891" s="10" t="s">
        <v>48</v>
      </c>
      <c r="H1891" s="14" t="str">
        <f t="shared" ref="H1891" si="2367">"25.12."&amp;B1891</f>
        <v>25.12.2134</v>
      </c>
    </row>
    <row r="1892" spans="1:8">
      <c r="A1892" s="10" t="s">
        <v>70</v>
      </c>
      <c r="B1892" s="9">
        <f t="shared" si="2350"/>
        <v>2134</v>
      </c>
      <c r="G1892" s="10" t="s">
        <v>48</v>
      </c>
      <c r="H1892" s="14" t="str">
        <f t="shared" ref="H1892" si="2368">"26.12."&amp;B1892</f>
        <v>26.12.2134</v>
      </c>
    </row>
    <row r="1893" spans="1:8">
      <c r="A1893" s="10" t="s">
        <v>39</v>
      </c>
      <c r="B1893" s="9">
        <f t="shared" si="2350"/>
        <v>2134</v>
      </c>
      <c r="G1893" s="10" t="s">
        <v>49</v>
      </c>
      <c r="H1893" s="14" t="str">
        <f t="shared" ref="H1893" si="2369">"31.12."&amp;B1893</f>
        <v>31.12.2134</v>
      </c>
    </row>
    <row r="1894" spans="1:8">
      <c r="A1894" s="10" t="s">
        <v>61</v>
      </c>
      <c r="B1894" s="9">
        <f t="shared" si="2350"/>
        <v>2135</v>
      </c>
      <c r="C1894" s="10"/>
      <c r="D1894" s="10"/>
      <c r="E1894" s="10"/>
      <c r="F1894" s="10"/>
      <c r="G1894" s="10" t="s">
        <v>48</v>
      </c>
      <c r="H1894" s="14" t="str">
        <f t="shared" ref="H1894" si="2370">"01.01."&amp;B1894</f>
        <v>01.01.2135</v>
      </c>
    </row>
    <row r="1895" spans="1:8">
      <c r="A1895" s="10" t="s">
        <v>32</v>
      </c>
      <c r="B1895" s="9">
        <f t="shared" si="2350"/>
        <v>2135</v>
      </c>
      <c r="C1895" s="10"/>
      <c r="D1895" s="10"/>
      <c r="E1895" s="10"/>
      <c r="F1895" s="10"/>
      <c r="G1895" s="10" t="s">
        <v>48</v>
      </c>
      <c r="H1895" s="14" t="str">
        <f t="shared" ref="H1895" si="2371">"06.01."&amp;B1895</f>
        <v>06.01.2135</v>
      </c>
    </row>
    <row r="1896" spans="1:8">
      <c r="A1896" s="10" t="s">
        <v>62</v>
      </c>
      <c r="B1896" s="9">
        <f t="shared" si="2350"/>
        <v>2135</v>
      </c>
      <c r="C1896" s="10"/>
      <c r="D1896" s="10"/>
      <c r="E1896" s="10"/>
      <c r="F1896" s="10"/>
      <c r="G1896" s="10" t="s">
        <v>49</v>
      </c>
      <c r="H1896" s="14">
        <f t="shared" ref="H1896" si="2372">+H1898-4</f>
        <v>85922</v>
      </c>
    </row>
    <row r="1897" spans="1:8">
      <c r="A1897" s="10" t="s">
        <v>33</v>
      </c>
      <c r="B1897" s="9">
        <f t="shared" si="2350"/>
        <v>2135</v>
      </c>
      <c r="G1897" s="10" t="s">
        <v>48</v>
      </c>
      <c r="H1897" s="15">
        <f t="shared" ref="H1897" si="2373">+H1898-3</f>
        <v>85923</v>
      </c>
    </row>
    <row r="1898" spans="1:8">
      <c r="A1898" s="10" t="s">
        <v>64</v>
      </c>
      <c r="B1898" s="9">
        <f t="shared" si="2350"/>
        <v>2135</v>
      </c>
      <c r="C1898" s="11">
        <f t="shared" ref="C1898" si="2374">INT(B1898/100)</f>
        <v>21</v>
      </c>
      <c r="D1898" s="10">
        <f t="shared" ref="D1898" si="2375">MOD(19*MOD(B1898,19)+C1898-INT(C1898/4)-INT((C1898-INT((C1898+8)/25)+1)/3)+15,30)</f>
        <v>7</v>
      </c>
      <c r="E1898" s="10">
        <f t="shared" ref="E1898" si="2376">MOD(32+2*MOD(C1898,4)+2*INT(MOD(B1898,100)/4)-D1898-MOD(MOD(B1898,100),4),7)</f>
        <v>5</v>
      </c>
      <c r="F1898" s="16">
        <f t="shared" ref="F1898" si="2377">D1898+E1898-7*INT((MOD(B1898,19)+11*D1898+22*E1898)/451)+22</f>
        <v>34</v>
      </c>
      <c r="G1898" s="16" t="s">
        <v>65</v>
      </c>
      <c r="H1898" s="17" t="str">
        <f t="shared" ref="H1898" si="2378">TEXT(IF(F1898-31 &lt; 1,F1898,F1898-31),"0#")&amp;"."&amp;IF(F1898 &gt; 31,"04.","03.")&amp;B1898</f>
        <v>03.04.2135</v>
      </c>
    </row>
    <row r="1899" spans="1:8">
      <c r="A1899" s="10" t="s">
        <v>34</v>
      </c>
      <c r="B1899" s="9">
        <f t="shared" si="2350"/>
        <v>2135</v>
      </c>
      <c r="G1899" s="10" t="s">
        <v>48</v>
      </c>
      <c r="H1899" s="15">
        <f t="shared" ref="H1899" si="2379">+H1898+1</f>
        <v>85927</v>
      </c>
    </row>
    <row r="1900" spans="1:8">
      <c r="A1900" s="10" t="s">
        <v>66</v>
      </c>
      <c r="B1900" s="9">
        <f t="shared" si="2350"/>
        <v>2135</v>
      </c>
      <c r="G1900" s="10" t="s">
        <v>48</v>
      </c>
      <c r="H1900" s="14" t="str">
        <f t="shared" ref="H1900" si="2380">"01.05."&amp;B1900</f>
        <v>01.05.2135</v>
      </c>
    </row>
    <row r="1901" spans="1:8">
      <c r="A1901" s="10" t="s">
        <v>67</v>
      </c>
      <c r="B1901" s="9">
        <f t="shared" si="2350"/>
        <v>2135</v>
      </c>
      <c r="G1901" s="10" t="s">
        <v>48</v>
      </c>
      <c r="H1901" s="15">
        <f t="shared" ref="H1901" si="2381">+H1898+39</f>
        <v>85965</v>
      </c>
    </row>
    <row r="1902" spans="1:8">
      <c r="A1902" s="10" t="s">
        <v>35</v>
      </c>
      <c r="B1902" s="9">
        <f t="shared" si="2350"/>
        <v>2135</v>
      </c>
      <c r="G1902" s="10" t="s">
        <v>48</v>
      </c>
      <c r="H1902" s="15">
        <f t="shared" ref="H1902" si="2382">+H1898+50</f>
        <v>85976</v>
      </c>
    </row>
    <row r="1903" spans="1:8">
      <c r="A1903" s="10" t="s">
        <v>36</v>
      </c>
      <c r="B1903" s="9">
        <f t="shared" si="2350"/>
        <v>2135</v>
      </c>
      <c r="G1903" s="10" t="s">
        <v>48</v>
      </c>
      <c r="H1903" s="15">
        <f t="shared" ref="H1903" si="2383">+H1898+60</f>
        <v>85986</v>
      </c>
    </row>
    <row r="1904" spans="1:8">
      <c r="A1904" s="10" t="s">
        <v>68</v>
      </c>
      <c r="B1904" s="9">
        <f t="shared" si="2350"/>
        <v>2135</v>
      </c>
      <c r="G1904" s="10" t="s">
        <v>48</v>
      </c>
      <c r="H1904" s="14" t="str">
        <f t="shared" ref="H1904" si="2384">"03.10."&amp;B1904</f>
        <v>03.10.2135</v>
      </c>
    </row>
    <row r="1905" spans="1:8">
      <c r="A1905" s="10" t="s">
        <v>37</v>
      </c>
      <c r="B1905" s="9">
        <f t="shared" si="2350"/>
        <v>2135</v>
      </c>
      <c r="G1905" s="10" t="s">
        <v>48</v>
      </c>
      <c r="H1905" s="14" t="str">
        <f t="shared" ref="H1905" si="2385">"01.11."&amp;B1905</f>
        <v>01.11.2135</v>
      </c>
    </row>
    <row r="1906" spans="1:8">
      <c r="A1906" s="10" t="s">
        <v>38</v>
      </c>
      <c r="B1906" s="9">
        <f t="shared" si="2350"/>
        <v>2135</v>
      </c>
      <c r="G1906" s="10" t="s">
        <v>49</v>
      </c>
      <c r="H1906" s="14" t="str">
        <f t="shared" ref="H1906" si="2386">"24.12."&amp;B1906</f>
        <v>24.12.2135</v>
      </c>
    </row>
    <row r="1907" spans="1:8">
      <c r="A1907" s="10" t="s">
        <v>69</v>
      </c>
      <c r="B1907" s="9">
        <f t="shared" si="2350"/>
        <v>2135</v>
      </c>
      <c r="G1907" s="10" t="s">
        <v>48</v>
      </c>
      <c r="H1907" s="14" t="str">
        <f t="shared" ref="H1907" si="2387">"25.12."&amp;B1907</f>
        <v>25.12.2135</v>
      </c>
    </row>
    <row r="1908" spans="1:8">
      <c r="A1908" s="10" t="s">
        <v>70</v>
      </c>
      <c r="B1908" s="9">
        <f t="shared" si="2350"/>
        <v>2135</v>
      </c>
      <c r="G1908" s="10" t="s">
        <v>48</v>
      </c>
      <c r="H1908" s="14" t="str">
        <f t="shared" ref="H1908" si="2388">"26.12."&amp;B1908</f>
        <v>26.12.2135</v>
      </c>
    </row>
    <row r="1909" spans="1:8">
      <c r="A1909" s="10" t="s">
        <v>39</v>
      </c>
      <c r="B1909" s="9">
        <f t="shared" si="2350"/>
        <v>2135</v>
      </c>
      <c r="G1909" s="10" t="s">
        <v>49</v>
      </c>
      <c r="H1909" s="14" t="str">
        <f t="shared" ref="H1909" si="2389">"31.12."&amp;B1909</f>
        <v>31.12.2135</v>
      </c>
    </row>
    <row r="1910" spans="1:8">
      <c r="A1910" s="10" t="s">
        <v>61</v>
      </c>
      <c r="B1910" s="9">
        <f t="shared" si="2350"/>
        <v>2136</v>
      </c>
      <c r="C1910" s="10"/>
      <c r="D1910" s="10"/>
      <c r="E1910" s="10"/>
      <c r="F1910" s="10"/>
      <c r="G1910" s="10" t="s">
        <v>48</v>
      </c>
      <c r="H1910" s="14" t="str">
        <f t="shared" ref="H1910" si="2390">"01.01."&amp;B1910</f>
        <v>01.01.2136</v>
      </c>
    </row>
    <row r="1911" spans="1:8">
      <c r="A1911" s="10" t="s">
        <v>32</v>
      </c>
      <c r="B1911" s="9">
        <f t="shared" si="2350"/>
        <v>2136</v>
      </c>
      <c r="C1911" s="10"/>
      <c r="D1911" s="10"/>
      <c r="E1911" s="10"/>
      <c r="F1911" s="10"/>
      <c r="G1911" s="10" t="s">
        <v>48</v>
      </c>
      <c r="H1911" s="14" t="str">
        <f t="shared" ref="H1911" si="2391">"06.01."&amp;B1911</f>
        <v>06.01.2136</v>
      </c>
    </row>
    <row r="1912" spans="1:8">
      <c r="A1912" s="10" t="s">
        <v>62</v>
      </c>
      <c r="B1912" s="9">
        <f t="shared" si="2350"/>
        <v>2136</v>
      </c>
      <c r="C1912" s="10"/>
      <c r="D1912" s="10"/>
      <c r="E1912" s="10"/>
      <c r="F1912" s="10"/>
      <c r="G1912" s="10" t="s">
        <v>49</v>
      </c>
      <c r="H1912" s="14">
        <f t="shared" ref="H1912" si="2392">+H1914-4</f>
        <v>86307</v>
      </c>
    </row>
    <row r="1913" spans="1:8">
      <c r="A1913" s="10" t="s">
        <v>33</v>
      </c>
      <c r="B1913" s="9">
        <f t="shared" si="2350"/>
        <v>2136</v>
      </c>
      <c r="G1913" s="10" t="s">
        <v>48</v>
      </c>
      <c r="H1913" s="15">
        <f t="shared" ref="H1913" si="2393">+H1914-3</f>
        <v>86308</v>
      </c>
    </row>
    <row r="1914" spans="1:8">
      <c r="A1914" s="10" t="s">
        <v>64</v>
      </c>
      <c r="B1914" s="9">
        <f t="shared" si="2350"/>
        <v>2136</v>
      </c>
      <c r="C1914" s="11">
        <f t="shared" ref="C1914" si="2394">INT(B1914/100)</f>
        <v>21</v>
      </c>
      <c r="D1914" s="10">
        <f t="shared" ref="D1914" si="2395">MOD(19*MOD(B1914,19)+C1914-INT(C1914/4)-INT((C1914-INT((C1914+8)/25)+1)/3)+15,30)</f>
        <v>26</v>
      </c>
      <c r="E1914" s="10">
        <f t="shared" ref="E1914" si="2396">MOD(32+2*MOD(C1914,4)+2*INT(MOD(B1914,100)/4)-D1914-MOD(MOD(B1914,100),4),7)</f>
        <v>5</v>
      </c>
      <c r="F1914" s="16">
        <f t="shared" ref="F1914" si="2397">D1914+E1914-7*INT((MOD(B1914,19)+11*D1914+22*E1914)/451)+22</f>
        <v>53</v>
      </c>
      <c r="G1914" s="16" t="s">
        <v>65</v>
      </c>
      <c r="H1914" s="17" t="str">
        <f t="shared" ref="H1914" si="2398">TEXT(IF(F1914-31 &lt; 1,F1914,F1914-31),"0#")&amp;"."&amp;IF(F1914 &gt; 31,"04.","03.")&amp;B1914</f>
        <v>22.04.2136</v>
      </c>
    </row>
    <row r="1915" spans="1:8">
      <c r="A1915" s="10" t="s">
        <v>34</v>
      </c>
      <c r="B1915" s="9">
        <f t="shared" si="2350"/>
        <v>2136</v>
      </c>
      <c r="G1915" s="10" t="s">
        <v>48</v>
      </c>
      <c r="H1915" s="15">
        <f t="shared" ref="H1915" si="2399">+H1914+1</f>
        <v>86312</v>
      </c>
    </row>
    <row r="1916" spans="1:8">
      <c r="A1916" s="10" t="s">
        <v>66</v>
      </c>
      <c r="B1916" s="9">
        <f t="shared" si="2350"/>
        <v>2136</v>
      </c>
      <c r="G1916" s="10" t="s">
        <v>48</v>
      </c>
      <c r="H1916" s="14" t="str">
        <f t="shared" ref="H1916" si="2400">"01.05."&amp;B1916</f>
        <v>01.05.2136</v>
      </c>
    </row>
    <row r="1917" spans="1:8">
      <c r="A1917" s="10" t="s">
        <v>67</v>
      </c>
      <c r="B1917" s="9">
        <f t="shared" si="2350"/>
        <v>2136</v>
      </c>
      <c r="G1917" s="10" t="s">
        <v>48</v>
      </c>
      <c r="H1917" s="15">
        <f t="shared" ref="H1917" si="2401">+H1914+39</f>
        <v>86350</v>
      </c>
    </row>
    <row r="1918" spans="1:8">
      <c r="A1918" s="10" t="s">
        <v>35</v>
      </c>
      <c r="B1918" s="9">
        <f t="shared" si="2350"/>
        <v>2136</v>
      </c>
      <c r="G1918" s="10" t="s">
        <v>48</v>
      </c>
      <c r="H1918" s="15">
        <f t="shared" ref="H1918" si="2402">+H1914+50</f>
        <v>86361</v>
      </c>
    </row>
    <row r="1919" spans="1:8">
      <c r="A1919" s="10" t="s">
        <v>36</v>
      </c>
      <c r="B1919" s="9">
        <f t="shared" si="2350"/>
        <v>2136</v>
      </c>
      <c r="G1919" s="10" t="s">
        <v>48</v>
      </c>
      <c r="H1919" s="15">
        <f t="shared" ref="H1919" si="2403">+H1914+60</f>
        <v>86371</v>
      </c>
    </row>
    <row r="1920" spans="1:8">
      <c r="A1920" s="10" t="s">
        <v>68</v>
      </c>
      <c r="B1920" s="9">
        <f t="shared" si="2350"/>
        <v>2136</v>
      </c>
      <c r="G1920" s="10" t="s">
        <v>48</v>
      </c>
      <c r="H1920" s="14" t="str">
        <f t="shared" ref="H1920" si="2404">"03.10."&amp;B1920</f>
        <v>03.10.2136</v>
      </c>
    </row>
    <row r="1921" spans="1:8">
      <c r="A1921" s="10" t="s">
        <v>37</v>
      </c>
      <c r="B1921" s="9">
        <f t="shared" si="2350"/>
        <v>2136</v>
      </c>
      <c r="G1921" s="10" t="s">
        <v>48</v>
      </c>
      <c r="H1921" s="14" t="str">
        <f t="shared" ref="H1921" si="2405">"01.11."&amp;B1921</f>
        <v>01.11.2136</v>
      </c>
    </row>
    <row r="1922" spans="1:8">
      <c r="A1922" s="10" t="s">
        <v>38</v>
      </c>
      <c r="B1922" s="9">
        <f t="shared" si="2350"/>
        <v>2136</v>
      </c>
      <c r="G1922" s="10" t="s">
        <v>49</v>
      </c>
      <c r="H1922" s="14" t="str">
        <f t="shared" ref="H1922" si="2406">"24.12."&amp;B1922</f>
        <v>24.12.2136</v>
      </c>
    </row>
    <row r="1923" spans="1:8">
      <c r="A1923" s="10" t="s">
        <v>69</v>
      </c>
      <c r="B1923" s="9">
        <f t="shared" si="2350"/>
        <v>2136</v>
      </c>
      <c r="G1923" s="10" t="s">
        <v>48</v>
      </c>
      <c r="H1923" s="14" t="str">
        <f t="shared" ref="H1923" si="2407">"25.12."&amp;B1923</f>
        <v>25.12.2136</v>
      </c>
    </row>
    <row r="1924" spans="1:8">
      <c r="A1924" s="10" t="s">
        <v>70</v>
      </c>
      <c r="B1924" s="9">
        <f t="shared" si="2350"/>
        <v>2136</v>
      </c>
      <c r="G1924" s="10" t="s">
        <v>48</v>
      </c>
      <c r="H1924" s="14" t="str">
        <f t="shared" ref="H1924" si="2408">"26.12."&amp;B1924</f>
        <v>26.12.2136</v>
      </c>
    </row>
    <row r="1925" spans="1:8">
      <c r="A1925" s="10" t="s">
        <v>39</v>
      </c>
      <c r="B1925" s="9">
        <f t="shared" si="2350"/>
        <v>2136</v>
      </c>
      <c r="G1925" s="10" t="s">
        <v>49</v>
      </c>
      <c r="H1925" s="14" t="str">
        <f t="shared" ref="H1925" si="2409">"31.12."&amp;B1925</f>
        <v>31.12.2136</v>
      </c>
    </row>
    <row r="1926" spans="1:8">
      <c r="A1926" s="10" t="s">
        <v>61</v>
      </c>
      <c r="B1926" s="9">
        <f t="shared" si="2350"/>
        <v>2137</v>
      </c>
      <c r="C1926" s="10"/>
      <c r="D1926" s="10"/>
      <c r="E1926" s="10"/>
      <c r="F1926" s="10"/>
      <c r="G1926" s="10" t="s">
        <v>48</v>
      </c>
      <c r="H1926" s="14" t="str">
        <f t="shared" ref="H1926" si="2410">"01.01."&amp;B1926</f>
        <v>01.01.2137</v>
      </c>
    </row>
    <row r="1927" spans="1:8">
      <c r="A1927" s="10" t="s">
        <v>32</v>
      </c>
      <c r="B1927" s="9">
        <f t="shared" si="2350"/>
        <v>2137</v>
      </c>
      <c r="C1927" s="10"/>
      <c r="D1927" s="10"/>
      <c r="E1927" s="10"/>
      <c r="F1927" s="10"/>
      <c r="G1927" s="10" t="s">
        <v>48</v>
      </c>
      <c r="H1927" s="14" t="str">
        <f t="shared" ref="H1927" si="2411">"06.01."&amp;B1927</f>
        <v>06.01.2137</v>
      </c>
    </row>
    <row r="1928" spans="1:8">
      <c r="A1928" s="10" t="s">
        <v>62</v>
      </c>
      <c r="B1928" s="9">
        <f t="shared" si="2350"/>
        <v>2137</v>
      </c>
      <c r="C1928" s="10"/>
      <c r="D1928" s="10"/>
      <c r="E1928" s="10"/>
      <c r="F1928" s="10"/>
      <c r="G1928" s="10" t="s">
        <v>49</v>
      </c>
      <c r="H1928" s="14">
        <f t="shared" ref="H1928" si="2412">+H1930-4</f>
        <v>86657</v>
      </c>
    </row>
    <row r="1929" spans="1:8">
      <c r="A1929" s="10" t="s">
        <v>33</v>
      </c>
      <c r="B1929" s="9">
        <f t="shared" si="2350"/>
        <v>2137</v>
      </c>
      <c r="G1929" s="10" t="s">
        <v>48</v>
      </c>
      <c r="H1929" s="15">
        <f t="shared" ref="H1929" si="2413">+H1930-3</f>
        <v>86658</v>
      </c>
    </row>
    <row r="1930" spans="1:8">
      <c r="A1930" s="10" t="s">
        <v>64</v>
      </c>
      <c r="B1930" s="9">
        <f t="shared" si="2350"/>
        <v>2137</v>
      </c>
      <c r="C1930" s="11">
        <f t="shared" ref="C1930" si="2414">INT(B1930/100)</f>
        <v>21</v>
      </c>
      <c r="D1930" s="10">
        <f t="shared" ref="D1930" si="2415">MOD(19*MOD(B1930,19)+C1930-INT(C1930/4)-INT((C1930-INT((C1930+8)/25)+1)/3)+15,30)</f>
        <v>15</v>
      </c>
      <c r="E1930" s="10">
        <f t="shared" ref="E1930" si="2416">MOD(32+2*MOD(C1930,4)+2*INT(MOD(B1930,100)/4)-D1930-MOD(MOD(B1930,100),4),7)</f>
        <v>1</v>
      </c>
      <c r="F1930" s="16">
        <f t="shared" ref="F1930" si="2417">D1930+E1930-7*INT((MOD(B1930,19)+11*D1930+22*E1930)/451)+22</f>
        <v>38</v>
      </c>
      <c r="G1930" s="16" t="s">
        <v>65</v>
      </c>
      <c r="H1930" s="17" t="str">
        <f t="shared" ref="H1930" si="2418">TEXT(IF(F1930-31 &lt; 1,F1930,F1930-31),"0#")&amp;"."&amp;IF(F1930 &gt; 31,"04.","03.")&amp;B1930</f>
        <v>07.04.2137</v>
      </c>
    </row>
    <row r="1931" spans="1:8">
      <c r="A1931" s="10" t="s">
        <v>34</v>
      </c>
      <c r="B1931" s="9">
        <f t="shared" si="2350"/>
        <v>2137</v>
      </c>
      <c r="G1931" s="10" t="s">
        <v>48</v>
      </c>
      <c r="H1931" s="15">
        <f t="shared" ref="H1931" si="2419">+H1930+1</f>
        <v>86662</v>
      </c>
    </row>
    <row r="1932" spans="1:8">
      <c r="A1932" s="10" t="s">
        <v>66</v>
      </c>
      <c r="B1932" s="9">
        <f t="shared" si="2350"/>
        <v>2137</v>
      </c>
      <c r="G1932" s="10" t="s">
        <v>48</v>
      </c>
      <c r="H1932" s="14" t="str">
        <f t="shared" ref="H1932" si="2420">"01.05."&amp;B1932</f>
        <v>01.05.2137</v>
      </c>
    </row>
    <row r="1933" spans="1:8">
      <c r="A1933" s="10" t="s">
        <v>67</v>
      </c>
      <c r="B1933" s="9">
        <f t="shared" si="2350"/>
        <v>2137</v>
      </c>
      <c r="G1933" s="10" t="s">
        <v>48</v>
      </c>
      <c r="H1933" s="15">
        <f t="shared" ref="H1933" si="2421">+H1930+39</f>
        <v>86700</v>
      </c>
    </row>
    <row r="1934" spans="1:8">
      <c r="A1934" s="10" t="s">
        <v>35</v>
      </c>
      <c r="B1934" s="9">
        <f t="shared" si="2350"/>
        <v>2137</v>
      </c>
      <c r="G1934" s="10" t="s">
        <v>48</v>
      </c>
      <c r="H1934" s="15">
        <f t="shared" ref="H1934" si="2422">+H1930+50</f>
        <v>86711</v>
      </c>
    </row>
    <row r="1935" spans="1:8">
      <c r="A1935" s="10" t="s">
        <v>36</v>
      </c>
      <c r="B1935" s="9">
        <f t="shared" si="2350"/>
        <v>2137</v>
      </c>
      <c r="G1935" s="10" t="s">
        <v>48</v>
      </c>
      <c r="H1935" s="15">
        <f t="shared" ref="H1935" si="2423">+H1930+60</f>
        <v>86721</v>
      </c>
    </row>
    <row r="1936" spans="1:8">
      <c r="A1936" s="10" t="s">
        <v>68</v>
      </c>
      <c r="B1936" s="9">
        <f t="shared" si="2350"/>
        <v>2137</v>
      </c>
      <c r="G1936" s="10" t="s">
        <v>48</v>
      </c>
      <c r="H1936" s="14" t="str">
        <f t="shared" ref="H1936" si="2424">"03.10."&amp;B1936</f>
        <v>03.10.2137</v>
      </c>
    </row>
    <row r="1937" spans="1:8">
      <c r="A1937" s="10" t="s">
        <v>37</v>
      </c>
      <c r="B1937" s="9">
        <f t="shared" si="2350"/>
        <v>2137</v>
      </c>
      <c r="G1937" s="10" t="s">
        <v>48</v>
      </c>
      <c r="H1937" s="14" t="str">
        <f t="shared" ref="H1937" si="2425">"01.11."&amp;B1937</f>
        <v>01.11.2137</v>
      </c>
    </row>
    <row r="1938" spans="1:8">
      <c r="A1938" s="10" t="s">
        <v>38</v>
      </c>
      <c r="B1938" s="9">
        <f t="shared" si="2350"/>
        <v>2137</v>
      </c>
      <c r="G1938" s="10" t="s">
        <v>49</v>
      </c>
      <c r="H1938" s="14" t="str">
        <f t="shared" ref="H1938" si="2426">"24.12."&amp;B1938</f>
        <v>24.12.2137</v>
      </c>
    </row>
    <row r="1939" spans="1:8">
      <c r="A1939" s="10" t="s">
        <v>69</v>
      </c>
      <c r="B1939" s="9">
        <f t="shared" si="2350"/>
        <v>2137</v>
      </c>
      <c r="G1939" s="10" t="s">
        <v>48</v>
      </c>
      <c r="H1939" s="14" t="str">
        <f t="shared" ref="H1939" si="2427">"25.12."&amp;B1939</f>
        <v>25.12.2137</v>
      </c>
    </row>
    <row r="1940" spans="1:8">
      <c r="A1940" s="10" t="s">
        <v>70</v>
      </c>
      <c r="B1940" s="9">
        <f t="shared" si="2350"/>
        <v>2137</v>
      </c>
      <c r="G1940" s="10" t="s">
        <v>48</v>
      </c>
      <c r="H1940" s="14" t="str">
        <f t="shared" ref="H1940" si="2428">"26.12."&amp;B1940</f>
        <v>26.12.2137</v>
      </c>
    </row>
    <row r="1941" spans="1:8">
      <c r="A1941" s="10" t="s">
        <v>39</v>
      </c>
      <c r="B1941" s="9">
        <f t="shared" si="2350"/>
        <v>2137</v>
      </c>
      <c r="G1941" s="10" t="s">
        <v>49</v>
      </c>
      <c r="H1941" s="14" t="str">
        <f t="shared" ref="H1941" si="2429">"31.12."&amp;B1941</f>
        <v>31.12.2137</v>
      </c>
    </row>
    <row r="1942" spans="1:8">
      <c r="A1942" s="10" t="s">
        <v>61</v>
      </c>
      <c r="B1942" s="9">
        <f t="shared" si="2350"/>
        <v>2138</v>
      </c>
      <c r="C1942" s="10"/>
      <c r="D1942" s="10"/>
      <c r="E1942" s="10"/>
      <c r="F1942" s="10"/>
      <c r="G1942" s="10" t="s">
        <v>48</v>
      </c>
      <c r="H1942" s="14" t="str">
        <f t="shared" ref="H1942" si="2430">"01.01."&amp;B1942</f>
        <v>01.01.2138</v>
      </c>
    </row>
    <row r="1943" spans="1:8">
      <c r="A1943" s="10" t="s">
        <v>32</v>
      </c>
      <c r="B1943" s="9">
        <f t="shared" ref="B1943:B2006" si="2431">+B1927+1</f>
        <v>2138</v>
      </c>
      <c r="C1943" s="10"/>
      <c r="D1943" s="10"/>
      <c r="E1943" s="10"/>
      <c r="F1943" s="10"/>
      <c r="G1943" s="10" t="s">
        <v>48</v>
      </c>
      <c r="H1943" s="14" t="str">
        <f t="shared" ref="H1943" si="2432">"06.01."&amp;B1943</f>
        <v>06.01.2138</v>
      </c>
    </row>
    <row r="1944" spans="1:8">
      <c r="A1944" s="10" t="s">
        <v>62</v>
      </c>
      <c r="B1944" s="9">
        <f t="shared" si="2431"/>
        <v>2138</v>
      </c>
      <c r="C1944" s="10"/>
      <c r="D1944" s="10"/>
      <c r="E1944" s="10"/>
      <c r="F1944" s="10"/>
      <c r="G1944" s="10" t="s">
        <v>49</v>
      </c>
      <c r="H1944" s="14">
        <f t="shared" ref="H1944" si="2433">+H1946-4</f>
        <v>87014</v>
      </c>
    </row>
    <row r="1945" spans="1:8">
      <c r="A1945" s="10" t="s">
        <v>33</v>
      </c>
      <c r="B1945" s="9">
        <f t="shared" si="2431"/>
        <v>2138</v>
      </c>
      <c r="G1945" s="10" t="s">
        <v>48</v>
      </c>
      <c r="H1945" s="15">
        <f t="shared" ref="H1945" si="2434">+H1946-3</f>
        <v>87015</v>
      </c>
    </row>
    <row r="1946" spans="1:8">
      <c r="A1946" s="10" t="s">
        <v>64</v>
      </c>
      <c r="B1946" s="9">
        <f t="shared" si="2431"/>
        <v>2138</v>
      </c>
      <c r="C1946" s="11">
        <f t="shared" ref="C1946" si="2435">INT(B1946/100)</f>
        <v>21</v>
      </c>
      <c r="D1946" s="10">
        <f t="shared" ref="D1946" si="2436">MOD(19*MOD(B1946,19)+C1946-INT(C1946/4)-INT((C1946-INT((C1946+8)/25)+1)/3)+15,30)</f>
        <v>4</v>
      </c>
      <c r="E1946" s="10">
        <f t="shared" ref="E1946" si="2437">MOD(32+2*MOD(C1946,4)+2*INT(MOD(B1946,100)/4)-D1946-MOD(MOD(B1946,100),4),7)</f>
        <v>4</v>
      </c>
      <c r="F1946" s="16">
        <f t="shared" ref="F1946" si="2438">D1946+E1946-7*INT((MOD(B1946,19)+11*D1946+22*E1946)/451)+22</f>
        <v>30</v>
      </c>
      <c r="G1946" s="16" t="s">
        <v>65</v>
      </c>
      <c r="H1946" s="17" t="str">
        <f t="shared" ref="H1946" si="2439">TEXT(IF(F1946-31 &lt; 1,F1946,F1946-31),"0#")&amp;"."&amp;IF(F1946 &gt; 31,"04.","03.")&amp;B1946</f>
        <v>30.03.2138</v>
      </c>
    </row>
    <row r="1947" spans="1:8">
      <c r="A1947" s="10" t="s">
        <v>34</v>
      </c>
      <c r="B1947" s="9">
        <f t="shared" si="2431"/>
        <v>2138</v>
      </c>
      <c r="G1947" s="10" t="s">
        <v>48</v>
      </c>
      <c r="H1947" s="15">
        <f t="shared" ref="H1947" si="2440">+H1946+1</f>
        <v>87019</v>
      </c>
    </row>
    <row r="1948" spans="1:8">
      <c r="A1948" s="10" t="s">
        <v>66</v>
      </c>
      <c r="B1948" s="9">
        <f t="shared" si="2431"/>
        <v>2138</v>
      </c>
      <c r="G1948" s="10" t="s">
        <v>48</v>
      </c>
      <c r="H1948" s="14" t="str">
        <f t="shared" ref="H1948" si="2441">"01.05."&amp;B1948</f>
        <v>01.05.2138</v>
      </c>
    </row>
    <row r="1949" spans="1:8">
      <c r="A1949" s="10" t="s">
        <v>67</v>
      </c>
      <c r="B1949" s="9">
        <f t="shared" si="2431"/>
        <v>2138</v>
      </c>
      <c r="G1949" s="10" t="s">
        <v>48</v>
      </c>
      <c r="H1949" s="15">
        <f t="shared" ref="H1949" si="2442">+H1946+39</f>
        <v>87057</v>
      </c>
    </row>
    <row r="1950" spans="1:8">
      <c r="A1950" s="10" t="s">
        <v>35</v>
      </c>
      <c r="B1950" s="9">
        <f t="shared" si="2431"/>
        <v>2138</v>
      </c>
      <c r="G1950" s="10" t="s">
        <v>48</v>
      </c>
      <c r="H1950" s="15">
        <f t="shared" ref="H1950" si="2443">+H1946+50</f>
        <v>87068</v>
      </c>
    </row>
    <row r="1951" spans="1:8">
      <c r="A1951" s="10" t="s">
        <v>36</v>
      </c>
      <c r="B1951" s="9">
        <f t="shared" si="2431"/>
        <v>2138</v>
      </c>
      <c r="G1951" s="10" t="s">
        <v>48</v>
      </c>
      <c r="H1951" s="15">
        <f t="shared" ref="H1951" si="2444">+H1946+60</f>
        <v>87078</v>
      </c>
    </row>
    <row r="1952" spans="1:8">
      <c r="A1952" s="10" t="s">
        <v>68</v>
      </c>
      <c r="B1952" s="9">
        <f t="shared" si="2431"/>
        <v>2138</v>
      </c>
      <c r="G1952" s="10" t="s">
        <v>48</v>
      </c>
      <c r="H1952" s="14" t="str">
        <f t="shared" ref="H1952" si="2445">"03.10."&amp;B1952</f>
        <v>03.10.2138</v>
      </c>
    </row>
    <row r="1953" spans="1:8">
      <c r="A1953" s="10" t="s">
        <v>37</v>
      </c>
      <c r="B1953" s="9">
        <f t="shared" si="2431"/>
        <v>2138</v>
      </c>
      <c r="G1953" s="10" t="s">
        <v>48</v>
      </c>
      <c r="H1953" s="14" t="str">
        <f t="shared" ref="H1953" si="2446">"01.11."&amp;B1953</f>
        <v>01.11.2138</v>
      </c>
    </row>
    <row r="1954" spans="1:8">
      <c r="A1954" s="10" t="s">
        <v>38</v>
      </c>
      <c r="B1954" s="9">
        <f t="shared" si="2431"/>
        <v>2138</v>
      </c>
      <c r="G1954" s="10" t="s">
        <v>49</v>
      </c>
      <c r="H1954" s="14" t="str">
        <f t="shared" ref="H1954" si="2447">"24.12."&amp;B1954</f>
        <v>24.12.2138</v>
      </c>
    </row>
    <row r="1955" spans="1:8">
      <c r="A1955" s="10" t="s">
        <v>69</v>
      </c>
      <c r="B1955" s="9">
        <f t="shared" si="2431"/>
        <v>2138</v>
      </c>
      <c r="G1955" s="10" t="s">
        <v>48</v>
      </c>
      <c r="H1955" s="14" t="str">
        <f t="shared" ref="H1955" si="2448">"25.12."&amp;B1955</f>
        <v>25.12.2138</v>
      </c>
    </row>
    <row r="1956" spans="1:8">
      <c r="A1956" s="10" t="s">
        <v>70</v>
      </c>
      <c r="B1956" s="9">
        <f t="shared" si="2431"/>
        <v>2138</v>
      </c>
      <c r="G1956" s="10" t="s">
        <v>48</v>
      </c>
      <c r="H1956" s="14" t="str">
        <f t="shared" ref="H1956" si="2449">"26.12."&amp;B1956</f>
        <v>26.12.2138</v>
      </c>
    </row>
    <row r="1957" spans="1:8">
      <c r="A1957" s="10" t="s">
        <v>39</v>
      </c>
      <c r="B1957" s="9">
        <f t="shared" si="2431"/>
        <v>2138</v>
      </c>
      <c r="G1957" s="10" t="s">
        <v>49</v>
      </c>
      <c r="H1957" s="14" t="str">
        <f t="shared" ref="H1957" si="2450">"31.12."&amp;B1957</f>
        <v>31.12.2138</v>
      </c>
    </row>
    <row r="1958" spans="1:8">
      <c r="A1958" s="10" t="s">
        <v>61</v>
      </c>
      <c r="B1958" s="9">
        <f t="shared" si="2431"/>
        <v>2139</v>
      </c>
      <c r="C1958" s="10"/>
      <c r="D1958" s="10"/>
      <c r="E1958" s="10"/>
      <c r="F1958" s="10"/>
      <c r="G1958" s="10" t="s">
        <v>48</v>
      </c>
      <c r="H1958" s="14" t="str">
        <f t="shared" ref="H1958" si="2451">"01.01."&amp;B1958</f>
        <v>01.01.2139</v>
      </c>
    </row>
    <row r="1959" spans="1:8">
      <c r="A1959" s="10" t="s">
        <v>32</v>
      </c>
      <c r="B1959" s="9">
        <f t="shared" si="2431"/>
        <v>2139</v>
      </c>
      <c r="C1959" s="10"/>
      <c r="D1959" s="10"/>
      <c r="E1959" s="10"/>
      <c r="F1959" s="10"/>
      <c r="G1959" s="10" t="s">
        <v>48</v>
      </c>
      <c r="H1959" s="14" t="str">
        <f t="shared" ref="H1959" si="2452">"06.01."&amp;B1959</f>
        <v>06.01.2139</v>
      </c>
    </row>
    <row r="1960" spans="1:8">
      <c r="A1960" s="10" t="s">
        <v>62</v>
      </c>
      <c r="B1960" s="9">
        <f t="shared" si="2431"/>
        <v>2139</v>
      </c>
      <c r="C1960" s="10"/>
      <c r="D1960" s="10"/>
      <c r="E1960" s="10"/>
      <c r="F1960" s="10"/>
      <c r="G1960" s="10" t="s">
        <v>49</v>
      </c>
      <c r="H1960" s="14">
        <f t="shared" ref="H1960" si="2453">+H1962-4</f>
        <v>87399</v>
      </c>
    </row>
    <row r="1961" spans="1:8">
      <c r="A1961" s="10" t="s">
        <v>33</v>
      </c>
      <c r="B1961" s="9">
        <f t="shared" si="2431"/>
        <v>2139</v>
      </c>
      <c r="G1961" s="10" t="s">
        <v>48</v>
      </c>
      <c r="H1961" s="15">
        <f t="shared" ref="H1961" si="2454">+H1962-3</f>
        <v>87400</v>
      </c>
    </row>
    <row r="1962" spans="1:8">
      <c r="A1962" s="10" t="s">
        <v>64</v>
      </c>
      <c r="B1962" s="9">
        <f t="shared" si="2431"/>
        <v>2139</v>
      </c>
      <c r="C1962" s="11">
        <f t="shared" ref="C1962" si="2455">INT(B1962/100)</f>
        <v>21</v>
      </c>
      <c r="D1962" s="10">
        <f t="shared" ref="D1962" si="2456">MOD(19*MOD(B1962,19)+C1962-INT(C1962/4)-INT((C1962-INT((C1962+8)/25)+1)/3)+15,30)</f>
        <v>23</v>
      </c>
      <c r="E1962" s="10">
        <f t="shared" ref="E1962" si="2457">MOD(32+2*MOD(C1962,4)+2*INT(MOD(B1962,100)/4)-D1962-MOD(MOD(B1962,100),4),7)</f>
        <v>5</v>
      </c>
      <c r="F1962" s="16">
        <f t="shared" ref="F1962" si="2458">D1962+E1962-7*INT((MOD(B1962,19)+11*D1962+22*E1962)/451)+22</f>
        <v>50</v>
      </c>
      <c r="G1962" s="16" t="s">
        <v>65</v>
      </c>
      <c r="H1962" s="17" t="str">
        <f t="shared" ref="H1962" si="2459">TEXT(IF(F1962-31 &lt; 1,F1962,F1962-31),"0#")&amp;"."&amp;IF(F1962 &gt; 31,"04.","03.")&amp;B1962</f>
        <v>19.04.2139</v>
      </c>
    </row>
    <row r="1963" spans="1:8">
      <c r="A1963" s="10" t="s">
        <v>34</v>
      </c>
      <c r="B1963" s="9">
        <f t="shared" si="2431"/>
        <v>2139</v>
      </c>
      <c r="G1963" s="10" t="s">
        <v>48</v>
      </c>
      <c r="H1963" s="15">
        <f t="shared" ref="H1963" si="2460">+H1962+1</f>
        <v>87404</v>
      </c>
    </row>
    <row r="1964" spans="1:8">
      <c r="A1964" s="10" t="s">
        <v>66</v>
      </c>
      <c r="B1964" s="9">
        <f t="shared" si="2431"/>
        <v>2139</v>
      </c>
      <c r="G1964" s="10" t="s">
        <v>48</v>
      </c>
      <c r="H1964" s="14" t="str">
        <f t="shared" ref="H1964" si="2461">"01.05."&amp;B1964</f>
        <v>01.05.2139</v>
      </c>
    </row>
    <row r="1965" spans="1:8">
      <c r="A1965" s="10" t="s">
        <v>67</v>
      </c>
      <c r="B1965" s="9">
        <f t="shared" si="2431"/>
        <v>2139</v>
      </c>
      <c r="G1965" s="10" t="s">
        <v>48</v>
      </c>
      <c r="H1965" s="15">
        <f t="shared" ref="H1965" si="2462">+H1962+39</f>
        <v>87442</v>
      </c>
    </row>
    <row r="1966" spans="1:8">
      <c r="A1966" s="10" t="s">
        <v>35</v>
      </c>
      <c r="B1966" s="9">
        <f t="shared" si="2431"/>
        <v>2139</v>
      </c>
      <c r="G1966" s="10" t="s">
        <v>48</v>
      </c>
      <c r="H1966" s="15">
        <f t="shared" ref="H1966" si="2463">+H1962+50</f>
        <v>87453</v>
      </c>
    </row>
    <row r="1967" spans="1:8">
      <c r="A1967" s="10" t="s">
        <v>36</v>
      </c>
      <c r="B1967" s="9">
        <f t="shared" si="2431"/>
        <v>2139</v>
      </c>
      <c r="G1967" s="10" t="s">
        <v>48</v>
      </c>
      <c r="H1967" s="15">
        <f t="shared" ref="H1967" si="2464">+H1962+60</f>
        <v>87463</v>
      </c>
    </row>
    <row r="1968" spans="1:8">
      <c r="A1968" s="10" t="s">
        <v>68</v>
      </c>
      <c r="B1968" s="9">
        <f t="shared" si="2431"/>
        <v>2139</v>
      </c>
      <c r="G1968" s="10" t="s">
        <v>48</v>
      </c>
      <c r="H1968" s="14" t="str">
        <f t="shared" ref="H1968" si="2465">"03.10."&amp;B1968</f>
        <v>03.10.2139</v>
      </c>
    </row>
    <row r="1969" spans="1:8">
      <c r="A1969" s="10" t="s">
        <v>37</v>
      </c>
      <c r="B1969" s="9">
        <f t="shared" si="2431"/>
        <v>2139</v>
      </c>
      <c r="G1969" s="10" t="s">
        <v>48</v>
      </c>
      <c r="H1969" s="14" t="str">
        <f t="shared" ref="H1969" si="2466">"01.11."&amp;B1969</f>
        <v>01.11.2139</v>
      </c>
    </row>
    <row r="1970" spans="1:8">
      <c r="A1970" s="10" t="s">
        <v>38</v>
      </c>
      <c r="B1970" s="9">
        <f t="shared" si="2431"/>
        <v>2139</v>
      </c>
      <c r="G1970" s="10" t="s">
        <v>49</v>
      </c>
      <c r="H1970" s="14" t="str">
        <f t="shared" ref="H1970" si="2467">"24.12."&amp;B1970</f>
        <v>24.12.2139</v>
      </c>
    </row>
    <row r="1971" spans="1:8">
      <c r="A1971" s="10" t="s">
        <v>69</v>
      </c>
      <c r="B1971" s="9">
        <f t="shared" si="2431"/>
        <v>2139</v>
      </c>
      <c r="G1971" s="10" t="s">
        <v>48</v>
      </c>
      <c r="H1971" s="14" t="str">
        <f t="shared" ref="H1971" si="2468">"25.12."&amp;B1971</f>
        <v>25.12.2139</v>
      </c>
    </row>
    <row r="1972" spans="1:8">
      <c r="A1972" s="10" t="s">
        <v>70</v>
      </c>
      <c r="B1972" s="9">
        <f t="shared" si="2431"/>
        <v>2139</v>
      </c>
      <c r="G1972" s="10" t="s">
        <v>48</v>
      </c>
      <c r="H1972" s="14" t="str">
        <f t="shared" ref="H1972" si="2469">"26.12."&amp;B1972</f>
        <v>26.12.2139</v>
      </c>
    </row>
    <row r="1973" spans="1:8">
      <c r="A1973" s="10" t="s">
        <v>39</v>
      </c>
      <c r="B1973" s="9">
        <f t="shared" si="2431"/>
        <v>2139</v>
      </c>
      <c r="G1973" s="10" t="s">
        <v>49</v>
      </c>
      <c r="H1973" s="14" t="str">
        <f t="shared" ref="H1973" si="2470">"31.12."&amp;B1973</f>
        <v>31.12.2139</v>
      </c>
    </row>
    <row r="1974" spans="1:8">
      <c r="A1974" s="10" t="s">
        <v>61</v>
      </c>
      <c r="B1974" s="9">
        <f t="shared" si="2431"/>
        <v>2140</v>
      </c>
      <c r="C1974" s="10"/>
      <c r="D1974" s="10"/>
      <c r="E1974" s="10"/>
      <c r="F1974" s="10"/>
      <c r="G1974" s="10" t="s">
        <v>48</v>
      </c>
      <c r="H1974" s="14" t="str">
        <f t="shared" ref="H1974" si="2471">"01.01."&amp;B1974</f>
        <v>01.01.2140</v>
      </c>
    </row>
    <row r="1975" spans="1:8">
      <c r="A1975" s="10" t="s">
        <v>32</v>
      </c>
      <c r="B1975" s="9">
        <f t="shared" si="2431"/>
        <v>2140</v>
      </c>
      <c r="C1975" s="10"/>
      <c r="D1975" s="10"/>
      <c r="E1975" s="10"/>
      <c r="F1975" s="10"/>
      <c r="G1975" s="10" t="s">
        <v>48</v>
      </c>
      <c r="H1975" s="14" t="str">
        <f t="shared" ref="H1975" si="2472">"06.01."&amp;B1975</f>
        <v>06.01.2140</v>
      </c>
    </row>
    <row r="1976" spans="1:8">
      <c r="A1976" s="10" t="s">
        <v>62</v>
      </c>
      <c r="B1976" s="9">
        <f t="shared" si="2431"/>
        <v>2140</v>
      </c>
      <c r="C1976" s="10"/>
      <c r="D1976" s="10"/>
      <c r="E1976" s="10"/>
      <c r="F1976" s="10"/>
      <c r="G1976" s="10" t="s">
        <v>49</v>
      </c>
      <c r="H1976" s="14">
        <f t="shared" ref="H1976" si="2473">+H1978-4</f>
        <v>87749</v>
      </c>
    </row>
    <row r="1977" spans="1:8">
      <c r="A1977" s="10" t="s">
        <v>33</v>
      </c>
      <c r="B1977" s="9">
        <f t="shared" si="2431"/>
        <v>2140</v>
      </c>
      <c r="G1977" s="10" t="s">
        <v>48</v>
      </c>
      <c r="H1977" s="15">
        <f t="shared" ref="H1977" si="2474">+H1978-3</f>
        <v>87750</v>
      </c>
    </row>
    <row r="1978" spans="1:8">
      <c r="A1978" s="10" t="s">
        <v>64</v>
      </c>
      <c r="B1978" s="9">
        <f t="shared" si="2431"/>
        <v>2140</v>
      </c>
      <c r="C1978" s="11">
        <f t="shared" ref="C1978" si="2475">INT(B1978/100)</f>
        <v>21</v>
      </c>
      <c r="D1978" s="10">
        <f t="shared" ref="D1978" si="2476">MOD(19*MOD(B1978,19)+C1978-INT(C1978/4)-INT((C1978-INT((C1978+8)/25)+1)/3)+15,30)</f>
        <v>12</v>
      </c>
      <c r="E1978" s="10">
        <f t="shared" ref="E1978" si="2477">MOD(32+2*MOD(C1978,4)+2*INT(MOD(B1978,100)/4)-D1978-MOD(MOD(B1978,100),4),7)</f>
        <v>0</v>
      </c>
      <c r="F1978" s="16">
        <f t="shared" ref="F1978" si="2478">D1978+E1978-7*INT((MOD(B1978,19)+11*D1978+22*E1978)/451)+22</f>
        <v>34</v>
      </c>
      <c r="G1978" s="16" t="s">
        <v>65</v>
      </c>
      <c r="H1978" s="17" t="str">
        <f t="shared" ref="H1978" si="2479">TEXT(IF(F1978-31 &lt; 1,F1978,F1978-31),"0#")&amp;"."&amp;IF(F1978 &gt; 31,"04.","03.")&amp;B1978</f>
        <v>03.04.2140</v>
      </c>
    </row>
    <row r="1979" spans="1:8">
      <c r="A1979" s="10" t="s">
        <v>34</v>
      </c>
      <c r="B1979" s="9">
        <f t="shared" si="2431"/>
        <v>2140</v>
      </c>
      <c r="G1979" s="10" t="s">
        <v>48</v>
      </c>
      <c r="H1979" s="15">
        <f t="shared" ref="H1979" si="2480">+H1978+1</f>
        <v>87754</v>
      </c>
    </row>
    <row r="1980" spans="1:8">
      <c r="A1980" s="10" t="s">
        <v>66</v>
      </c>
      <c r="B1980" s="9">
        <f t="shared" si="2431"/>
        <v>2140</v>
      </c>
      <c r="G1980" s="10" t="s">
        <v>48</v>
      </c>
      <c r="H1980" s="14" t="str">
        <f t="shared" ref="H1980" si="2481">"01.05."&amp;B1980</f>
        <v>01.05.2140</v>
      </c>
    </row>
    <row r="1981" spans="1:8">
      <c r="A1981" s="10" t="s">
        <v>67</v>
      </c>
      <c r="B1981" s="9">
        <f t="shared" si="2431"/>
        <v>2140</v>
      </c>
      <c r="G1981" s="10" t="s">
        <v>48</v>
      </c>
      <c r="H1981" s="15">
        <f t="shared" ref="H1981" si="2482">+H1978+39</f>
        <v>87792</v>
      </c>
    </row>
    <row r="1982" spans="1:8">
      <c r="A1982" s="10" t="s">
        <v>35</v>
      </c>
      <c r="B1982" s="9">
        <f t="shared" si="2431"/>
        <v>2140</v>
      </c>
      <c r="G1982" s="10" t="s">
        <v>48</v>
      </c>
      <c r="H1982" s="15">
        <f t="shared" ref="H1982" si="2483">+H1978+50</f>
        <v>87803</v>
      </c>
    </row>
    <row r="1983" spans="1:8">
      <c r="A1983" s="10" t="s">
        <v>36</v>
      </c>
      <c r="B1983" s="9">
        <f t="shared" si="2431"/>
        <v>2140</v>
      </c>
      <c r="G1983" s="10" t="s">
        <v>48</v>
      </c>
      <c r="H1983" s="15">
        <f t="shared" ref="H1983" si="2484">+H1978+60</f>
        <v>87813</v>
      </c>
    </row>
    <row r="1984" spans="1:8">
      <c r="A1984" s="10" t="s">
        <v>68</v>
      </c>
      <c r="B1984" s="9">
        <f t="shared" si="2431"/>
        <v>2140</v>
      </c>
      <c r="G1984" s="10" t="s">
        <v>48</v>
      </c>
      <c r="H1984" s="14" t="str">
        <f t="shared" ref="H1984" si="2485">"03.10."&amp;B1984</f>
        <v>03.10.2140</v>
      </c>
    </row>
    <row r="1985" spans="1:8">
      <c r="A1985" s="10" t="s">
        <v>37</v>
      </c>
      <c r="B1985" s="9">
        <f t="shared" si="2431"/>
        <v>2140</v>
      </c>
      <c r="G1985" s="10" t="s">
        <v>48</v>
      </c>
      <c r="H1985" s="14" t="str">
        <f t="shared" ref="H1985" si="2486">"01.11."&amp;B1985</f>
        <v>01.11.2140</v>
      </c>
    </row>
    <row r="1986" spans="1:8">
      <c r="A1986" s="10" t="s">
        <v>38</v>
      </c>
      <c r="B1986" s="9">
        <f t="shared" si="2431"/>
        <v>2140</v>
      </c>
      <c r="G1986" s="10" t="s">
        <v>49</v>
      </c>
      <c r="H1986" s="14" t="str">
        <f t="shared" ref="H1986" si="2487">"24.12."&amp;B1986</f>
        <v>24.12.2140</v>
      </c>
    </row>
    <row r="1987" spans="1:8">
      <c r="A1987" s="10" t="s">
        <v>69</v>
      </c>
      <c r="B1987" s="9">
        <f t="shared" si="2431"/>
        <v>2140</v>
      </c>
      <c r="G1987" s="10" t="s">
        <v>48</v>
      </c>
      <c r="H1987" s="14" t="str">
        <f t="shared" ref="H1987" si="2488">"25.12."&amp;B1987</f>
        <v>25.12.2140</v>
      </c>
    </row>
    <row r="1988" spans="1:8">
      <c r="A1988" s="10" t="s">
        <v>70</v>
      </c>
      <c r="B1988" s="9">
        <f t="shared" si="2431"/>
        <v>2140</v>
      </c>
      <c r="G1988" s="10" t="s">
        <v>48</v>
      </c>
      <c r="H1988" s="14" t="str">
        <f t="shared" ref="H1988" si="2489">"26.12."&amp;B1988</f>
        <v>26.12.2140</v>
      </c>
    </row>
    <row r="1989" spans="1:8">
      <c r="A1989" s="10" t="s">
        <v>39</v>
      </c>
      <c r="B1989" s="9">
        <f t="shared" si="2431"/>
        <v>2140</v>
      </c>
      <c r="G1989" s="10" t="s">
        <v>49</v>
      </c>
      <c r="H1989" s="14" t="str">
        <f t="shared" ref="H1989" si="2490">"31.12."&amp;B1989</f>
        <v>31.12.2140</v>
      </c>
    </row>
    <row r="1990" spans="1:8">
      <c r="A1990" s="10" t="s">
        <v>61</v>
      </c>
      <c r="B1990" s="9">
        <f t="shared" si="2431"/>
        <v>2141</v>
      </c>
      <c r="C1990" s="10"/>
      <c r="D1990" s="10"/>
      <c r="E1990" s="10"/>
      <c r="F1990" s="10"/>
      <c r="G1990" s="10" t="s">
        <v>48</v>
      </c>
      <c r="H1990" s="14" t="str">
        <f t="shared" ref="H1990" si="2491">"01.01."&amp;B1990</f>
        <v>01.01.2141</v>
      </c>
    </row>
    <row r="1991" spans="1:8">
      <c r="A1991" s="10" t="s">
        <v>32</v>
      </c>
      <c r="B1991" s="9">
        <f t="shared" si="2431"/>
        <v>2141</v>
      </c>
      <c r="C1991" s="10"/>
      <c r="D1991" s="10"/>
      <c r="E1991" s="10"/>
      <c r="F1991" s="10"/>
      <c r="G1991" s="10" t="s">
        <v>48</v>
      </c>
      <c r="H1991" s="14" t="str">
        <f t="shared" ref="H1991" si="2492">"06.01."&amp;B1991</f>
        <v>06.01.2141</v>
      </c>
    </row>
    <row r="1992" spans="1:8">
      <c r="A1992" s="10" t="s">
        <v>62</v>
      </c>
      <c r="B1992" s="9">
        <f t="shared" si="2431"/>
        <v>2141</v>
      </c>
      <c r="C1992" s="10"/>
      <c r="D1992" s="10"/>
      <c r="E1992" s="10"/>
      <c r="F1992" s="10"/>
      <c r="G1992" s="10" t="s">
        <v>49</v>
      </c>
      <c r="H1992" s="14">
        <f t="shared" ref="H1992" si="2493">+H1994-4</f>
        <v>88106</v>
      </c>
    </row>
    <row r="1993" spans="1:8">
      <c r="A1993" s="10" t="s">
        <v>33</v>
      </c>
      <c r="B1993" s="9">
        <f t="shared" si="2431"/>
        <v>2141</v>
      </c>
      <c r="G1993" s="10" t="s">
        <v>48</v>
      </c>
      <c r="H1993" s="15">
        <f t="shared" ref="H1993" si="2494">+H1994-3</f>
        <v>88107</v>
      </c>
    </row>
    <row r="1994" spans="1:8">
      <c r="A1994" s="10" t="s">
        <v>64</v>
      </c>
      <c r="B1994" s="9">
        <f t="shared" si="2431"/>
        <v>2141</v>
      </c>
      <c r="C1994" s="11">
        <f t="shared" ref="C1994" si="2495">INT(B1994/100)</f>
        <v>21</v>
      </c>
      <c r="D1994" s="10">
        <f t="shared" ref="D1994" si="2496">MOD(19*MOD(B1994,19)+C1994-INT(C1994/4)-INT((C1994-INT((C1994+8)/25)+1)/3)+15,30)</f>
        <v>1</v>
      </c>
      <c r="E1994" s="10">
        <f t="shared" ref="E1994" si="2497">MOD(32+2*MOD(C1994,4)+2*INT(MOD(B1994,100)/4)-D1994-MOD(MOD(B1994,100),4),7)</f>
        <v>3</v>
      </c>
      <c r="F1994" s="16">
        <f t="shared" ref="F1994" si="2498">D1994+E1994-7*INT((MOD(B1994,19)+11*D1994+22*E1994)/451)+22</f>
        <v>26</v>
      </c>
      <c r="G1994" s="16" t="s">
        <v>65</v>
      </c>
      <c r="H1994" s="17" t="str">
        <f t="shared" ref="H1994" si="2499">TEXT(IF(F1994-31 &lt; 1,F1994,F1994-31),"0#")&amp;"."&amp;IF(F1994 &gt; 31,"04.","03.")&amp;B1994</f>
        <v>26.03.2141</v>
      </c>
    </row>
    <row r="1995" spans="1:8">
      <c r="A1995" s="10" t="s">
        <v>34</v>
      </c>
      <c r="B1995" s="9">
        <f t="shared" si="2431"/>
        <v>2141</v>
      </c>
      <c r="G1995" s="10" t="s">
        <v>48</v>
      </c>
      <c r="H1995" s="15">
        <f t="shared" ref="H1995" si="2500">+H1994+1</f>
        <v>88111</v>
      </c>
    </row>
    <row r="1996" spans="1:8">
      <c r="A1996" s="10" t="s">
        <v>66</v>
      </c>
      <c r="B1996" s="9">
        <f t="shared" si="2431"/>
        <v>2141</v>
      </c>
      <c r="G1996" s="10" t="s">
        <v>48</v>
      </c>
      <c r="H1996" s="14" t="str">
        <f t="shared" ref="H1996" si="2501">"01.05."&amp;B1996</f>
        <v>01.05.2141</v>
      </c>
    </row>
    <row r="1997" spans="1:8">
      <c r="A1997" s="10" t="s">
        <v>67</v>
      </c>
      <c r="B1997" s="9">
        <f t="shared" si="2431"/>
        <v>2141</v>
      </c>
      <c r="G1997" s="10" t="s">
        <v>48</v>
      </c>
      <c r="H1997" s="15">
        <f t="shared" ref="H1997" si="2502">+H1994+39</f>
        <v>88149</v>
      </c>
    </row>
    <row r="1998" spans="1:8">
      <c r="A1998" s="10" t="s">
        <v>35</v>
      </c>
      <c r="B1998" s="9">
        <f t="shared" si="2431"/>
        <v>2141</v>
      </c>
      <c r="G1998" s="10" t="s">
        <v>48</v>
      </c>
      <c r="H1998" s="15">
        <f t="shared" ref="H1998" si="2503">+H1994+50</f>
        <v>88160</v>
      </c>
    </row>
    <row r="1999" spans="1:8">
      <c r="A1999" s="10" t="s">
        <v>36</v>
      </c>
      <c r="B1999" s="9">
        <f t="shared" si="2431"/>
        <v>2141</v>
      </c>
      <c r="G1999" s="10" t="s">
        <v>48</v>
      </c>
      <c r="H1999" s="15">
        <f t="shared" ref="H1999" si="2504">+H1994+60</f>
        <v>88170</v>
      </c>
    </row>
    <row r="2000" spans="1:8">
      <c r="A2000" s="10" t="s">
        <v>68</v>
      </c>
      <c r="B2000" s="9">
        <f t="shared" si="2431"/>
        <v>2141</v>
      </c>
      <c r="G2000" s="10" t="s">
        <v>48</v>
      </c>
      <c r="H2000" s="14" t="str">
        <f t="shared" ref="H2000" si="2505">"03.10."&amp;B2000</f>
        <v>03.10.2141</v>
      </c>
    </row>
    <row r="2001" spans="1:8">
      <c r="A2001" s="10" t="s">
        <v>37</v>
      </c>
      <c r="B2001" s="9">
        <f t="shared" si="2431"/>
        <v>2141</v>
      </c>
      <c r="G2001" s="10" t="s">
        <v>48</v>
      </c>
      <c r="H2001" s="14" t="str">
        <f t="shared" ref="H2001" si="2506">"01.11."&amp;B2001</f>
        <v>01.11.2141</v>
      </c>
    </row>
    <row r="2002" spans="1:8">
      <c r="A2002" s="10" t="s">
        <v>38</v>
      </c>
      <c r="B2002" s="9">
        <f t="shared" si="2431"/>
        <v>2141</v>
      </c>
      <c r="G2002" s="10" t="s">
        <v>49</v>
      </c>
      <c r="H2002" s="14" t="str">
        <f t="shared" ref="H2002" si="2507">"24.12."&amp;B2002</f>
        <v>24.12.2141</v>
      </c>
    </row>
    <row r="2003" spans="1:8">
      <c r="A2003" s="10" t="s">
        <v>69</v>
      </c>
      <c r="B2003" s="9">
        <f t="shared" si="2431"/>
        <v>2141</v>
      </c>
      <c r="G2003" s="10" t="s">
        <v>48</v>
      </c>
      <c r="H2003" s="14" t="str">
        <f t="shared" ref="H2003" si="2508">"25.12."&amp;B2003</f>
        <v>25.12.2141</v>
      </c>
    </row>
    <row r="2004" spans="1:8">
      <c r="A2004" s="10" t="s">
        <v>70</v>
      </c>
      <c r="B2004" s="9">
        <f t="shared" si="2431"/>
        <v>2141</v>
      </c>
      <c r="G2004" s="10" t="s">
        <v>48</v>
      </c>
      <c r="H2004" s="14" t="str">
        <f t="shared" ref="H2004" si="2509">"26.12."&amp;B2004</f>
        <v>26.12.2141</v>
      </c>
    </row>
    <row r="2005" spans="1:8">
      <c r="A2005" s="10" t="s">
        <v>39</v>
      </c>
      <c r="B2005" s="9">
        <f t="shared" si="2431"/>
        <v>2141</v>
      </c>
      <c r="G2005" s="10" t="s">
        <v>49</v>
      </c>
      <c r="H2005" s="14" t="str">
        <f t="shared" ref="H2005" si="2510">"31.12."&amp;B2005</f>
        <v>31.12.2141</v>
      </c>
    </row>
    <row r="2006" spans="1:8">
      <c r="A2006" s="10" t="s">
        <v>61</v>
      </c>
      <c r="B2006" s="9">
        <f t="shared" si="2431"/>
        <v>2142</v>
      </c>
      <c r="C2006" s="10"/>
      <c r="D2006" s="10"/>
      <c r="E2006" s="10"/>
      <c r="F2006" s="10"/>
      <c r="G2006" s="10" t="s">
        <v>48</v>
      </c>
      <c r="H2006" s="14" t="str">
        <f t="shared" ref="H2006" si="2511">"01.01."&amp;B2006</f>
        <v>01.01.2142</v>
      </c>
    </row>
    <row r="2007" spans="1:8">
      <c r="A2007" s="10" t="s">
        <v>32</v>
      </c>
      <c r="B2007" s="9">
        <f t="shared" ref="B2007:B2070" si="2512">+B1991+1</f>
        <v>2142</v>
      </c>
      <c r="C2007" s="10"/>
      <c r="D2007" s="10"/>
      <c r="E2007" s="10"/>
      <c r="F2007" s="10"/>
      <c r="G2007" s="10" t="s">
        <v>48</v>
      </c>
      <c r="H2007" s="14" t="str">
        <f t="shared" ref="H2007" si="2513">"06.01."&amp;B2007</f>
        <v>06.01.2142</v>
      </c>
    </row>
    <row r="2008" spans="1:8">
      <c r="A2008" s="10" t="s">
        <v>62</v>
      </c>
      <c r="B2008" s="9">
        <f t="shared" si="2512"/>
        <v>2142</v>
      </c>
      <c r="C2008" s="10"/>
      <c r="D2008" s="10"/>
      <c r="E2008" s="10"/>
      <c r="F2008" s="10"/>
      <c r="G2008" s="10" t="s">
        <v>49</v>
      </c>
      <c r="H2008" s="14">
        <f t="shared" ref="H2008" si="2514">+H2010-4</f>
        <v>88491</v>
      </c>
    </row>
    <row r="2009" spans="1:8">
      <c r="A2009" s="10" t="s">
        <v>33</v>
      </c>
      <c r="B2009" s="9">
        <f t="shared" si="2512"/>
        <v>2142</v>
      </c>
      <c r="G2009" s="10" t="s">
        <v>48</v>
      </c>
      <c r="H2009" s="15">
        <f t="shared" ref="H2009" si="2515">+H2010-3</f>
        <v>88492</v>
      </c>
    </row>
    <row r="2010" spans="1:8">
      <c r="A2010" s="10" t="s">
        <v>64</v>
      </c>
      <c r="B2010" s="9">
        <f t="shared" si="2512"/>
        <v>2142</v>
      </c>
      <c r="C2010" s="11">
        <f t="shared" ref="C2010" si="2516">INT(B2010/100)</f>
        <v>21</v>
      </c>
      <c r="D2010" s="10">
        <f t="shared" ref="D2010" si="2517">MOD(19*MOD(B2010,19)+C2010-INT(C2010/4)-INT((C2010-INT((C2010+8)/25)+1)/3)+15,30)</f>
        <v>20</v>
      </c>
      <c r="E2010" s="10">
        <f t="shared" ref="E2010" si="2518">MOD(32+2*MOD(C2010,4)+2*INT(MOD(B2010,100)/4)-D2010-MOD(MOD(B2010,100),4),7)</f>
        <v>4</v>
      </c>
      <c r="F2010" s="16">
        <f t="shared" ref="F2010" si="2519">D2010+E2010-7*INT((MOD(B2010,19)+11*D2010+22*E2010)/451)+22</f>
        <v>46</v>
      </c>
      <c r="G2010" s="16" t="s">
        <v>65</v>
      </c>
      <c r="H2010" s="17" t="str">
        <f t="shared" ref="H2010" si="2520">TEXT(IF(F2010-31 &lt; 1,F2010,F2010-31),"0#")&amp;"."&amp;IF(F2010 &gt; 31,"04.","03.")&amp;B2010</f>
        <v>15.04.2142</v>
      </c>
    </row>
    <row r="2011" spans="1:8">
      <c r="A2011" s="10" t="s">
        <v>34</v>
      </c>
      <c r="B2011" s="9">
        <f t="shared" si="2512"/>
        <v>2142</v>
      </c>
      <c r="G2011" s="10" t="s">
        <v>48</v>
      </c>
      <c r="H2011" s="15">
        <f t="shared" ref="H2011" si="2521">+H2010+1</f>
        <v>88496</v>
      </c>
    </row>
    <row r="2012" spans="1:8">
      <c r="A2012" s="10" t="s">
        <v>66</v>
      </c>
      <c r="B2012" s="9">
        <f t="shared" si="2512"/>
        <v>2142</v>
      </c>
      <c r="G2012" s="10" t="s">
        <v>48</v>
      </c>
      <c r="H2012" s="14" t="str">
        <f t="shared" ref="H2012" si="2522">"01.05."&amp;B2012</f>
        <v>01.05.2142</v>
      </c>
    </row>
    <row r="2013" spans="1:8">
      <c r="A2013" s="10" t="s">
        <v>67</v>
      </c>
      <c r="B2013" s="9">
        <f t="shared" si="2512"/>
        <v>2142</v>
      </c>
      <c r="G2013" s="10" t="s">
        <v>48</v>
      </c>
      <c r="H2013" s="15">
        <f t="shared" ref="H2013" si="2523">+H2010+39</f>
        <v>88534</v>
      </c>
    </row>
    <row r="2014" spans="1:8">
      <c r="A2014" s="10" t="s">
        <v>35</v>
      </c>
      <c r="B2014" s="9">
        <f t="shared" si="2512"/>
        <v>2142</v>
      </c>
      <c r="G2014" s="10" t="s">
        <v>48</v>
      </c>
      <c r="H2014" s="15">
        <f t="shared" ref="H2014" si="2524">+H2010+50</f>
        <v>88545</v>
      </c>
    </row>
    <row r="2015" spans="1:8">
      <c r="A2015" s="10" t="s">
        <v>36</v>
      </c>
      <c r="B2015" s="9">
        <f t="shared" si="2512"/>
        <v>2142</v>
      </c>
      <c r="G2015" s="10" t="s">
        <v>48</v>
      </c>
      <c r="H2015" s="15">
        <f t="shared" ref="H2015" si="2525">+H2010+60</f>
        <v>88555</v>
      </c>
    </row>
    <row r="2016" spans="1:8">
      <c r="A2016" s="10" t="s">
        <v>68</v>
      </c>
      <c r="B2016" s="9">
        <f t="shared" si="2512"/>
        <v>2142</v>
      </c>
      <c r="G2016" s="10" t="s">
        <v>48</v>
      </c>
      <c r="H2016" s="14" t="str">
        <f t="shared" ref="H2016" si="2526">"03.10."&amp;B2016</f>
        <v>03.10.2142</v>
      </c>
    </row>
    <row r="2017" spans="1:8">
      <c r="A2017" s="10" t="s">
        <v>37</v>
      </c>
      <c r="B2017" s="9">
        <f t="shared" si="2512"/>
        <v>2142</v>
      </c>
      <c r="G2017" s="10" t="s">
        <v>48</v>
      </c>
      <c r="H2017" s="14" t="str">
        <f t="shared" ref="H2017" si="2527">"01.11."&amp;B2017</f>
        <v>01.11.2142</v>
      </c>
    </row>
    <row r="2018" spans="1:8">
      <c r="A2018" s="10" t="s">
        <v>38</v>
      </c>
      <c r="B2018" s="9">
        <f t="shared" si="2512"/>
        <v>2142</v>
      </c>
      <c r="G2018" s="10" t="s">
        <v>49</v>
      </c>
      <c r="H2018" s="14" t="str">
        <f t="shared" ref="H2018" si="2528">"24.12."&amp;B2018</f>
        <v>24.12.2142</v>
      </c>
    </row>
    <row r="2019" spans="1:8">
      <c r="A2019" s="10" t="s">
        <v>69</v>
      </c>
      <c r="B2019" s="9">
        <f t="shared" si="2512"/>
        <v>2142</v>
      </c>
      <c r="G2019" s="10" t="s">
        <v>48</v>
      </c>
      <c r="H2019" s="14" t="str">
        <f t="shared" ref="H2019" si="2529">"25.12."&amp;B2019</f>
        <v>25.12.2142</v>
      </c>
    </row>
    <row r="2020" spans="1:8">
      <c r="A2020" s="10" t="s">
        <v>70</v>
      </c>
      <c r="B2020" s="9">
        <f t="shared" si="2512"/>
        <v>2142</v>
      </c>
      <c r="G2020" s="10" t="s">
        <v>48</v>
      </c>
      <c r="H2020" s="14" t="str">
        <f t="shared" ref="H2020" si="2530">"26.12."&amp;B2020</f>
        <v>26.12.2142</v>
      </c>
    </row>
    <row r="2021" spans="1:8">
      <c r="A2021" s="10" t="s">
        <v>39</v>
      </c>
      <c r="B2021" s="9">
        <f t="shared" si="2512"/>
        <v>2142</v>
      </c>
      <c r="G2021" s="10" t="s">
        <v>49</v>
      </c>
      <c r="H2021" s="14" t="str">
        <f t="shared" ref="H2021" si="2531">"31.12."&amp;B2021</f>
        <v>31.12.2142</v>
      </c>
    </row>
    <row r="2022" spans="1:8">
      <c r="A2022" s="10" t="s">
        <v>61</v>
      </c>
      <c r="B2022" s="9">
        <f t="shared" si="2512"/>
        <v>2143</v>
      </c>
      <c r="C2022" s="10"/>
      <c r="D2022" s="10"/>
      <c r="E2022" s="10"/>
      <c r="F2022" s="10"/>
      <c r="G2022" s="10" t="s">
        <v>48</v>
      </c>
      <c r="H2022" s="14" t="str">
        <f t="shared" ref="H2022" si="2532">"01.01."&amp;B2022</f>
        <v>01.01.2143</v>
      </c>
    </row>
    <row r="2023" spans="1:8">
      <c r="A2023" s="10" t="s">
        <v>32</v>
      </c>
      <c r="B2023" s="9">
        <f t="shared" si="2512"/>
        <v>2143</v>
      </c>
      <c r="C2023" s="10"/>
      <c r="D2023" s="10"/>
      <c r="E2023" s="10"/>
      <c r="F2023" s="10"/>
      <c r="G2023" s="10" t="s">
        <v>48</v>
      </c>
      <c r="H2023" s="14" t="str">
        <f t="shared" ref="H2023" si="2533">"06.01."&amp;B2023</f>
        <v>06.01.2143</v>
      </c>
    </row>
    <row r="2024" spans="1:8">
      <c r="A2024" s="10" t="s">
        <v>62</v>
      </c>
      <c r="B2024" s="9">
        <f t="shared" si="2512"/>
        <v>2143</v>
      </c>
      <c r="C2024" s="10"/>
      <c r="D2024" s="10"/>
      <c r="E2024" s="10"/>
      <c r="F2024" s="10"/>
      <c r="G2024" s="10" t="s">
        <v>49</v>
      </c>
      <c r="H2024" s="14">
        <f t="shared" ref="H2024" si="2534">+H2026-4</f>
        <v>88841</v>
      </c>
    </row>
    <row r="2025" spans="1:8">
      <c r="A2025" s="10" t="s">
        <v>33</v>
      </c>
      <c r="B2025" s="9">
        <f t="shared" si="2512"/>
        <v>2143</v>
      </c>
      <c r="G2025" s="10" t="s">
        <v>48</v>
      </c>
      <c r="H2025" s="15">
        <f t="shared" ref="H2025" si="2535">+H2026-3</f>
        <v>88842</v>
      </c>
    </row>
    <row r="2026" spans="1:8">
      <c r="A2026" s="10" t="s">
        <v>64</v>
      </c>
      <c r="B2026" s="9">
        <f t="shared" si="2512"/>
        <v>2143</v>
      </c>
      <c r="C2026" s="11">
        <f t="shared" ref="C2026" si="2536">INT(B2026/100)</f>
        <v>21</v>
      </c>
      <c r="D2026" s="10">
        <f t="shared" ref="D2026" si="2537">MOD(19*MOD(B2026,19)+C2026-INT(C2026/4)-INT((C2026-INT((C2026+8)/25)+1)/3)+15,30)</f>
        <v>9</v>
      </c>
      <c r="E2026" s="10">
        <f t="shared" ref="E2026" si="2538">MOD(32+2*MOD(C2026,4)+2*INT(MOD(B2026,100)/4)-D2026-MOD(MOD(B2026,100),4),7)</f>
        <v>0</v>
      </c>
      <c r="F2026" s="16">
        <f t="shared" ref="F2026" si="2539">D2026+E2026-7*INT((MOD(B2026,19)+11*D2026+22*E2026)/451)+22</f>
        <v>31</v>
      </c>
      <c r="G2026" s="16" t="s">
        <v>65</v>
      </c>
      <c r="H2026" s="17" t="str">
        <f t="shared" ref="H2026" si="2540">TEXT(IF(F2026-31 &lt; 1,F2026,F2026-31),"0#")&amp;"."&amp;IF(F2026 &gt; 31,"04.","03.")&amp;B2026</f>
        <v>31.03.2143</v>
      </c>
    </row>
    <row r="2027" spans="1:8">
      <c r="A2027" s="10" t="s">
        <v>34</v>
      </c>
      <c r="B2027" s="9">
        <f t="shared" si="2512"/>
        <v>2143</v>
      </c>
      <c r="G2027" s="10" t="s">
        <v>48</v>
      </c>
      <c r="H2027" s="15">
        <f t="shared" ref="H2027" si="2541">+H2026+1</f>
        <v>88846</v>
      </c>
    </row>
    <row r="2028" spans="1:8">
      <c r="A2028" s="10" t="s">
        <v>66</v>
      </c>
      <c r="B2028" s="9">
        <f t="shared" si="2512"/>
        <v>2143</v>
      </c>
      <c r="G2028" s="10" t="s">
        <v>48</v>
      </c>
      <c r="H2028" s="14" t="str">
        <f t="shared" ref="H2028" si="2542">"01.05."&amp;B2028</f>
        <v>01.05.2143</v>
      </c>
    </row>
    <row r="2029" spans="1:8">
      <c r="A2029" s="10" t="s">
        <v>67</v>
      </c>
      <c r="B2029" s="9">
        <f t="shared" si="2512"/>
        <v>2143</v>
      </c>
      <c r="G2029" s="10" t="s">
        <v>48</v>
      </c>
      <c r="H2029" s="15">
        <f t="shared" ref="H2029" si="2543">+H2026+39</f>
        <v>88884</v>
      </c>
    </row>
    <row r="2030" spans="1:8">
      <c r="A2030" s="10" t="s">
        <v>35</v>
      </c>
      <c r="B2030" s="9">
        <f t="shared" si="2512"/>
        <v>2143</v>
      </c>
      <c r="G2030" s="10" t="s">
        <v>48</v>
      </c>
      <c r="H2030" s="15">
        <f t="shared" ref="H2030" si="2544">+H2026+50</f>
        <v>88895</v>
      </c>
    </row>
    <row r="2031" spans="1:8">
      <c r="A2031" s="10" t="s">
        <v>36</v>
      </c>
      <c r="B2031" s="9">
        <f t="shared" si="2512"/>
        <v>2143</v>
      </c>
      <c r="G2031" s="10" t="s">
        <v>48</v>
      </c>
      <c r="H2031" s="15">
        <f t="shared" ref="H2031" si="2545">+H2026+60</f>
        <v>88905</v>
      </c>
    </row>
    <row r="2032" spans="1:8">
      <c r="A2032" s="10" t="s">
        <v>68</v>
      </c>
      <c r="B2032" s="9">
        <f t="shared" si="2512"/>
        <v>2143</v>
      </c>
      <c r="G2032" s="10" t="s">
        <v>48</v>
      </c>
      <c r="H2032" s="14" t="str">
        <f t="shared" ref="H2032" si="2546">"03.10."&amp;B2032</f>
        <v>03.10.2143</v>
      </c>
    </row>
    <row r="2033" spans="1:8">
      <c r="A2033" s="10" t="s">
        <v>37</v>
      </c>
      <c r="B2033" s="9">
        <f t="shared" si="2512"/>
        <v>2143</v>
      </c>
      <c r="G2033" s="10" t="s">
        <v>48</v>
      </c>
      <c r="H2033" s="14" t="str">
        <f t="shared" ref="H2033" si="2547">"01.11."&amp;B2033</f>
        <v>01.11.2143</v>
      </c>
    </row>
    <row r="2034" spans="1:8">
      <c r="A2034" s="10" t="s">
        <v>38</v>
      </c>
      <c r="B2034" s="9">
        <f t="shared" si="2512"/>
        <v>2143</v>
      </c>
      <c r="G2034" s="10" t="s">
        <v>49</v>
      </c>
      <c r="H2034" s="14" t="str">
        <f t="shared" ref="H2034" si="2548">"24.12."&amp;B2034</f>
        <v>24.12.2143</v>
      </c>
    </row>
    <row r="2035" spans="1:8">
      <c r="A2035" s="10" t="s">
        <v>69</v>
      </c>
      <c r="B2035" s="9">
        <f t="shared" si="2512"/>
        <v>2143</v>
      </c>
      <c r="G2035" s="10" t="s">
        <v>48</v>
      </c>
      <c r="H2035" s="14" t="str">
        <f t="shared" ref="H2035" si="2549">"25.12."&amp;B2035</f>
        <v>25.12.2143</v>
      </c>
    </row>
    <row r="2036" spans="1:8">
      <c r="A2036" s="10" t="s">
        <v>70</v>
      </c>
      <c r="B2036" s="9">
        <f t="shared" si="2512"/>
        <v>2143</v>
      </c>
      <c r="G2036" s="10" t="s">
        <v>48</v>
      </c>
      <c r="H2036" s="14" t="str">
        <f t="shared" ref="H2036" si="2550">"26.12."&amp;B2036</f>
        <v>26.12.2143</v>
      </c>
    </row>
    <row r="2037" spans="1:8">
      <c r="A2037" s="10" t="s">
        <v>39</v>
      </c>
      <c r="B2037" s="9">
        <f t="shared" si="2512"/>
        <v>2143</v>
      </c>
      <c r="G2037" s="10" t="s">
        <v>49</v>
      </c>
      <c r="H2037" s="14" t="str">
        <f t="shared" ref="H2037" si="2551">"31.12."&amp;B2037</f>
        <v>31.12.2143</v>
      </c>
    </row>
    <row r="2038" spans="1:8">
      <c r="A2038" s="10" t="s">
        <v>61</v>
      </c>
      <c r="B2038" s="9">
        <f t="shared" si="2512"/>
        <v>2144</v>
      </c>
      <c r="C2038" s="10"/>
      <c r="D2038" s="10"/>
      <c r="E2038" s="10"/>
      <c r="F2038" s="10"/>
      <c r="G2038" s="10" t="s">
        <v>48</v>
      </c>
      <c r="H2038" s="14" t="str">
        <f t="shared" ref="H2038" si="2552">"01.01."&amp;B2038</f>
        <v>01.01.2144</v>
      </c>
    </row>
    <row r="2039" spans="1:8">
      <c r="A2039" s="10" t="s">
        <v>32</v>
      </c>
      <c r="B2039" s="9">
        <f t="shared" si="2512"/>
        <v>2144</v>
      </c>
      <c r="C2039" s="10"/>
      <c r="D2039" s="10"/>
      <c r="E2039" s="10"/>
      <c r="F2039" s="10"/>
      <c r="G2039" s="10" t="s">
        <v>48</v>
      </c>
      <c r="H2039" s="14" t="str">
        <f t="shared" ref="H2039" si="2553">"06.01."&amp;B2039</f>
        <v>06.01.2144</v>
      </c>
    </row>
    <row r="2040" spans="1:8">
      <c r="A2040" s="10" t="s">
        <v>62</v>
      </c>
      <c r="B2040" s="9">
        <f t="shared" si="2512"/>
        <v>2144</v>
      </c>
      <c r="C2040" s="10"/>
      <c r="D2040" s="10"/>
      <c r="E2040" s="10"/>
      <c r="F2040" s="10"/>
      <c r="G2040" s="10" t="s">
        <v>49</v>
      </c>
      <c r="H2040" s="14">
        <f t="shared" ref="H2040" si="2554">+H2042-4</f>
        <v>89226</v>
      </c>
    </row>
    <row r="2041" spans="1:8">
      <c r="A2041" s="10" t="s">
        <v>33</v>
      </c>
      <c r="B2041" s="9">
        <f t="shared" si="2512"/>
        <v>2144</v>
      </c>
      <c r="G2041" s="10" t="s">
        <v>48</v>
      </c>
      <c r="H2041" s="15">
        <f t="shared" ref="H2041" si="2555">+H2042-3</f>
        <v>89227</v>
      </c>
    </row>
    <row r="2042" spans="1:8">
      <c r="A2042" s="10" t="s">
        <v>64</v>
      </c>
      <c r="B2042" s="9">
        <f t="shared" si="2512"/>
        <v>2144</v>
      </c>
      <c r="C2042" s="11">
        <f t="shared" ref="C2042" si="2556">INT(B2042/100)</f>
        <v>21</v>
      </c>
      <c r="D2042" s="10">
        <f t="shared" ref="D2042" si="2557">MOD(19*MOD(B2042,19)+C2042-INT(C2042/4)-INT((C2042-INT((C2042+8)/25)+1)/3)+15,30)</f>
        <v>28</v>
      </c>
      <c r="E2042" s="10">
        <f t="shared" ref="E2042" si="2558">MOD(32+2*MOD(C2042,4)+2*INT(MOD(B2042,100)/4)-D2042-MOD(MOD(B2042,100),4),7)</f>
        <v>0</v>
      </c>
      <c r="F2042" s="16">
        <f t="shared" ref="F2042" si="2559">D2042+E2042-7*INT((MOD(B2042,19)+11*D2042+22*E2042)/451)+22</f>
        <v>50</v>
      </c>
      <c r="G2042" s="16" t="s">
        <v>65</v>
      </c>
      <c r="H2042" s="17" t="str">
        <f t="shared" ref="H2042" si="2560">TEXT(IF(F2042-31 &lt; 1,F2042,F2042-31),"0#")&amp;"."&amp;IF(F2042 &gt; 31,"04.","03.")&amp;B2042</f>
        <v>19.04.2144</v>
      </c>
    </row>
    <row r="2043" spans="1:8">
      <c r="A2043" s="10" t="s">
        <v>34</v>
      </c>
      <c r="B2043" s="9">
        <f t="shared" si="2512"/>
        <v>2144</v>
      </c>
      <c r="G2043" s="10" t="s">
        <v>48</v>
      </c>
      <c r="H2043" s="15">
        <f t="shared" ref="H2043" si="2561">+H2042+1</f>
        <v>89231</v>
      </c>
    </row>
    <row r="2044" spans="1:8">
      <c r="A2044" s="10" t="s">
        <v>66</v>
      </c>
      <c r="B2044" s="9">
        <f t="shared" si="2512"/>
        <v>2144</v>
      </c>
      <c r="G2044" s="10" t="s">
        <v>48</v>
      </c>
      <c r="H2044" s="14" t="str">
        <f t="shared" ref="H2044" si="2562">"01.05."&amp;B2044</f>
        <v>01.05.2144</v>
      </c>
    </row>
    <row r="2045" spans="1:8">
      <c r="A2045" s="10" t="s">
        <v>67</v>
      </c>
      <c r="B2045" s="9">
        <f t="shared" si="2512"/>
        <v>2144</v>
      </c>
      <c r="G2045" s="10" t="s">
        <v>48</v>
      </c>
      <c r="H2045" s="15">
        <f t="shared" ref="H2045" si="2563">+H2042+39</f>
        <v>89269</v>
      </c>
    </row>
    <row r="2046" spans="1:8">
      <c r="A2046" s="10" t="s">
        <v>35</v>
      </c>
      <c r="B2046" s="9">
        <f t="shared" si="2512"/>
        <v>2144</v>
      </c>
      <c r="G2046" s="10" t="s">
        <v>48</v>
      </c>
      <c r="H2046" s="15">
        <f t="shared" ref="H2046" si="2564">+H2042+50</f>
        <v>89280</v>
      </c>
    </row>
    <row r="2047" spans="1:8">
      <c r="A2047" s="10" t="s">
        <v>36</v>
      </c>
      <c r="B2047" s="9">
        <f t="shared" si="2512"/>
        <v>2144</v>
      </c>
      <c r="G2047" s="10" t="s">
        <v>48</v>
      </c>
      <c r="H2047" s="15">
        <f t="shared" ref="H2047" si="2565">+H2042+60</f>
        <v>89290</v>
      </c>
    </row>
    <row r="2048" spans="1:8">
      <c r="A2048" s="10" t="s">
        <v>68</v>
      </c>
      <c r="B2048" s="9">
        <f t="shared" si="2512"/>
        <v>2144</v>
      </c>
      <c r="G2048" s="10" t="s">
        <v>48</v>
      </c>
      <c r="H2048" s="14" t="str">
        <f t="shared" ref="H2048" si="2566">"03.10."&amp;B2048</f>
        <v>03.10.2144</v>
      </c>
    </row>
    <row r="2049" spans="1:8">
      <c r="A2049" s="10" t="s">
        <v>37</v>
      </c>
      <c r="B2049" s="9">
        <f t="shared" si="2512"/>
        <v>2144</v>
      </c>
      <c r="G2049" s="10" t="s">
        <v>48</v>
      </c>
      <c r="H2049" s="14" t="str">
        <f t="shared" ref="H2049" si="2567">"01.11."&amp;B2049</f>
        <v>01.11.2144</v>
      </c>
    </row>
    <row r="2050" spans="1:8">
      <c r="A2050" s="10" t="s">
        <v>38</v>
      </c>
      <c r="B2050" s="9">
        <f t="shared" si="2512"/>
        <v>2144</v>
      </c>
      <c r="G2050" s="10" t="s">
        <v>49</v>
      </c>
      <c r="H2050" s="14" t="str">
        <f t="shared" ref="H2050" si="2568">"24.12."&amp;B2050</f>
        <v>24.12.2144</v>
      </c>
    </row>
    <row r="2051" spans="1:8">
      <c r="A2051" s="10" t="s">
        <v>69</v>
      </c>
      <c r="B2051" s="9">
        <f t="shared" si="2512"/>
        <v>2144</v>
      </c>
      <c r="G2051" s="10" t="s">
        <v>48</v>
      </c>
      <c r="H2051" s="14" t="str">
        <f t="shared" ref="H2051" si="2569">"25.12."&amp;B2051</f>
        <v>25.12.2144</v>
      </c>
    </row>
    <row r="2052" spans="1:8">
      <c r="A2052" s="10" t="s">
        <v>70</v>
      </c>
      <c r="B2052" s="9">
        <f t="shared" si="2512"/>
        <v>2144</v>
      </c>
      <c r="G2052" s="10" t="s">
        <v>48</v>
      </c>
      <c r="H2052" s="14" t="str">
        <f t="shared" ref="H2052" si="2570">"26.12."&amp;B2052</f>
        <v>26.12.2144</v>
      </c>
    </row>
    <row r="2053" spans="1:8">
      <c r="A2053" s="10" t="s">
        <v>39</v>
      </c>
      <c r="B2053" s="9">
        <f t="shared" si="2512"/>
        <v>2144</v>
      </c>
      <c r="G2053" s="10" t="s">
        <v>49</v>
      </c>
      <c r="H2053" s="14" t="str">
        <f t="shared" ref="H2053" si="2571">"31.12."&amp;B2053</f>
        <v>31.12.2144</v>
      </c>
    </row>
    <row r="2054" spans="1:8">
      <c r="A2054" s="10" t="s">
        <v>61</v>
      </c>
      <c r="B2054" s="9">
        <f t="shared" si="2512"/>
        <v>2145</v>
      </c>
      <c r="C2054" s="10"/>
      <c r="D2054" s="10"/>
      <c r="E2054" s="10"/>
      <c r="F2054" s="10"/>
      <c r="G2054" s="10" t="s">
        <v>48</v>
      </c>
      <c r="H2054" s="14" t="str">
        <f t="shared" ref="H2054" si="2572">"01.01."&amp;B2054</f>
        <v>01.01.2145</v>
      </c>
    </row>
    <row r="2055" spans="1:8">
      <c r="A2055" s="10" t="s">
        <v>32</v>
      </c>
      <c r="B2055" s="9">
        <f t="shared" si="2512"/>
        <v>2145</v>
      </c>
      <c r="C2055" s="10"/>
      <c r="D2055" s="10"/>
      <c r="E2055" s="10"/>
      <c r="F2055" s="10"/>
      <c r="G2055" s="10" t="s">
        <v>48</v>
      </c>
      <c r="H2055" s="14" t="str">
        <f t="shared" ref="H2055" si="2573">"06.01."&amp;B2055</f>
        <v>06.01.2145</v>
      </c>
    </row>
    <row r="2056" spans="1:8">
      <c r="A2056" s="10" t="s">
        <v>62</v>
      </c>
      <c r="B2056" s="9">
        <f t="shared" si="2512"/>
        <v>2145</v>
      </c>
      <c r="C2056" s="10"/>
      <c r="D2056" s="10"/>
      <c r="E2056" s="10"/>
      <c r="F2056" s="10"/>
      <c r="G2056" s="10" t="s">
        <v>49</v>
      </c>
      <c r="H2056" s="14">
        <f t="shared" ref="H2056" si="2574">+H2058-4</f>
        <v>89583</v>
      </c>
    </row>
    <row r="2057" spans="1:8">
      <c r="A2057" s="10" t="s">
        <v>33</v>
      </c>
      <c r="B2057" s="9">
        <f t="shared" si="2512"/>
        <v>2145</v>
      </c>
      <c r="G2057" s="10" t="s">
        <v>48</v>
      </c>
      <c r="H2057" s="15">
        <f t="shared" ref="H2057" si="2575">+H2058-3</f>
        <v>89584</v>
      </c>
    </row>
    <row r="2058" spans="1:8">
      <c r="A2058" s="10" t="s">
        <v>64</v>
      </c>
      <c r="B2058" s="9">
        <f t="shared" si="2512"/>
        <v>2145</v>
      </c>
      <c r="C2058" s="11">
        <f t="shared" ref="C2058" si="2576">INT(B2058/100)</f>
        <v>21</v>
      </c>
      <c r="D2058" s="10">
        <f t="shared" ref="D2058" si="2577">MOD(19*MOD(B2058,19)+C2058-INT(C2058/4)-INT((C2058-INT((C2058+8)/25)+1)/3)+15,30)</f>
        <v>17</v>
      </c>
      <c r="E2058" s="10">
        <f t="shared" ref="E2058" si="2578">MOD(32+2*MOD(C2058,4)+2*INT(MOD(B2058,100)/4)-D2058-MOD(MOD(B2058,100),4),7)</f>
        <v>3</v>
      </c>
      <c r="F2058" s="16">
        <f t="shared" ref="F2058" si="2579">D2058+E2058-7*INT((MOD(B2058,19)+11*D2058+22*E2058)/451)+22</f>
        <v>42</v>
      </c>
      <c r="G2058" s="16" t="s">
        <v>65</v>
      </c>
      <c r="H2058" s="17" t="str">
        <f t="shared" ref="H2058" si="2580">TEXT(IF(F2058-31 &lt; 1,F2058,F2058-31),"0#")&amp;"."&amp;IF(F2058 &gt; 31,"04.","03.")&amp;B2058</f>
        <v>11.04.2145</v>
      </c>
    </row>
    <row r="2059" spans="1:8">
      <c r="A2059" s="10" t="s">
        <v>34</v>
      </c>
      <c r="B2059" s="9">
        <f t="shared" si="2512"/>
        <v>2145</v>
      </c>
      <c r="G2059" s="10" t="s">
        <v>48</v>
      </c>
      <c r="H2059" s="15">
        <f t="shared" ref="H2059" si="2581">+H2058+1</f>
        <v>89588</v>
      </c>
    </row>
    <row r="2060" spans="1:8">
      <c r="A2060" s="10" t="s">
        <v>66</v>
      </c>
      <c r="B2060" s="9">
        <f t="shared" si="2512"/>
        <v>2145</v>
      </c>
      <c r="G2060" s="10" t="s">
        <v>48</v>
      </c>
      <c r="H2060" s="14" t="str">
        <f t="shared" ref="H2060" si="2582">"01.05."&amp;B2060</f>
        <v>01.05.2145</v>
      </c>
    </row>
    <row r="2061" spans="1:8">
      <c r="A2061" s="10" t="s">
        <v>67</v>
      </c>
      <c r="B2061" s="9">
        <f t="shared" si="2512"/>
        <v>2145</v>
      </c>
      <c r="G2061" s="10" t="s">
        <v>48</v>
      </c>
      <c r="H2061" s="15">
        <f t="shared" ref="H2061" si="2583">+H2058+39</f>
        <v>89626</v>
      </c>
    </row>
    <row r="2062" spans="1:8">
      <c r="A2062" s="10" t="s">
        <v>35</v>
      </c>
      <c r="B2062" s="9">
        <f t="shared" si="2512"/>
        <v>2145</v>
      </c>
      <c r="G2062" s="10" t="s">
        <v>48</v>
      </c>
      <c r="H2062" s="15">
        <f t="shared" ref="H2062" si="2584">+H2058+50</f>
        <v>89637</v>
      </c>
    </row>
    <row r="2063" spans="1:8">
      <c r="A2063" s="10" t="s">
        <v>36</v>
      </c>
      <c r="B2063" s="9">
        <f t="shared" si="2512"/>
        <v>2145</v>
      </c>
      <c r="G2063" s="10" t="s">
        <v>48</v>
      </c>
      <c r="H2063" s="15">
        <f t="shared" ref="H2063" si="2585">+H2058+60</f>
        <v>89647</v>
      </c>
    </row>
    <row r="2064" spans="1:8">
      <c r="A2064" s="10" t="s">
        <v>68</v>
      </c>
      <c r="B2064" s="9">
        <f t="shared" si="2512"/>
        <v>2145</v>
      </c>
      <c r="G2064" s="10" t="s">
        <v>48</v>
      </c>
      <c r="H2064" s="14" t="str">
        <f t="shared" ref="H2064" si="2586">"03.10."&amp;B2064</f>
        <v>03.10.2145</v>
      </c>
    </row>
    <row r="2065" spans="1:8">
      <c r="A2065" s="10" t="s">
        <v>37</v>
      </c>
      <c r="B2065" s="9">
        <f t="shared" si="2512"/>
        <v>2145</v>
      </c>
      <c r="G2065" s="10" t="s">
        <v>48</v>
      </c>
      <c r="H2065" s="14" t="str">
        <f t="shared" ref="H2065" si="2587">"01.11."&amp;B2065</f>
        <v>01.11.2145</v>
      </c>
    </row>
    <row r="2066" spans="1:8">
      <c r="A2066" s="10" t="s">
        <v>38</v>
      </c>
      <c r="B2066" s="9">
        <f t="shared" si="2512"/>
        <v>2145</v>
      </c>
      <c r="G2066" s="10" t="s">
        <v>49</v>
      </c>
      <c r="H2066" s="14" t="str">
        <f t="shared" ref="H2066" si="2588">"24.12."&amp;B2066</f>
        <v>24.12.2145</v>
      </c>
    </row>
    <row r="2067" spans="1:8">
      <c r="A2067" s="10" t="s">
        <v>69</v>
      </c>
      <c r="B2067" s="9">
        <f t="shared" si="2512"/>
        <v>2145</v>
      </c>
      <c r="G2067" s="10" t="s">
        <v>48</v>
      </c>
      <c r="H2067" s="14" t="str">
        <f t="shared" ref="H2067" si="2589">"25.12."&amp;B2067</f>
        <v>25.12.2145</v>
      </c>
    </row>
    <row r="2068" spans="1:8">
      <c r="A2068" s="10" t="s">
        <v>70</v>
      </c>
      <c r="B2068" s="9">
        <f t="shared" si="2512"/>
        <v>2145</v>
      </c>
      <c r="G2068" s="10" t="s">
        <v>48</v>
      </c>
      <c r="H2068" s="14" t="str">
        <f t="shared" ref="H2068" si="2590">"26.12."&amp;B2068</f>
        <v>26.12.2145</v>
      </c>
    </row>
    <row r="2069" spans="1:8">
      <c r="A2069" s="10" t="s">
        <v>39</v>
      </c>
      <c r="B2069" s="9">
        <f t="shared" si="2512"/>
        <v>2145</v>
      </c>
      <c r="G2069" s="10" t="s">
        <v>49</v>
      </c>
      <c r="H2069" s="14" t="str">
        <f t="shared" ref="H2069" si="2591">"31.12."&amp;B2069</f>
        <v>31.12.2145</v>
      </c>
    </row>
    <row r="2070" spans="1:8">
      <c r="A2070" s="10" t="s">
        <v>61</v>
      </c>
      <c r="B2070" s="9">
        <f t="shared" si="2512"/>
        <v>2146</v>
      </c>
      <c r="C2070" s="10"/>
      <c r="D2070" s="10"/>
      <c r="E2070" s="10"/>
      <c r="F2070" s="10"/>
      <c r="G2070" s="10" t="s">
        <v>48</v>
      </c>
      <c r="H2070" s="14" t="str">
        <f t="shared" ref="H2070" si="2592">"01.01."&amp;B2070</f>
        <v>01.01.2146</v>
      </c>
    </row>
    <row r="2071" spans="1:8">
      <c r="A2071" s="10" t="s">
        <v>32</v>
      </c>
      <c r="B2071" s="9">
        <f t="shared" ref="B2071:B2133" si="2593">+B2055+1</f>
        <v>2146</v>
      </c>
      <c r="C2071" s="10"/>
      <c r="D2071" s="10"/>
      <c r="E2071" s="10"/>
      <c r="F2071" s="10"/>
      <c r="G2071" s="10" t="s">
        <v>48</v>
      </c>
      <c r="H2071" s="14" t="str">
        <f t="shared" ref="H2071" si="2594">"06.01."&amp;B2071</f>
        <v>06.01.2146</v>
      </c>
    </row>
    <row r="2072" spans="1:8">
      <c r="A2072" s="10" t="s">
        <v>62</v>
      </c>
      <c r="B2072" s="9">
        <f t="shared" si="2593"/>
        <v>2146</v>
      </c>
      <c r="C2072" s="10"/>
      <c r="D2072" s="10"/>
      <c r="E2072" s="10"/>
      <c r="F2072" s="10"/>
      <c r="G2072" s="10" t="s">
        <v>49</v>
      </c>
      <c r="H2072" s="14">
        <f t="shared" ref="H2072" si="2595">+H2074-4</f>
        <v>89940</v>
      </c>
    </row>
    <row r="2073" spans="1:8">
      <c r="A2073" s="10" t="s">
        <v>33</v>
      </c>
      <c r="B2073" s="9">
        <f t="shared" si="2593"/>
        <v>2146</v>
      </c>
      <c r="G2073" s="10" t="s">
        <v>48</v>
      </c>
      <c r="H2073" s="15">
        <f t="shared" ref="H2073" si="2596">+H2074-3</f>
        <v>89941</v>
      </c>
    </row>
    <row r="2074" spans="1:8">
      <c r="A2074" s="10" t="s">
        <v>64</v>
      </c>
      <c r="B2074" s="9">
        <f t="shared" si="2593"/>
        <v>2146</v>
      </c>
      <c r="C2074" s="11">
        <f t="shared" ref="C2074" si="2597">INT(B2074/100)</f>
        <v>21</v>
      </c>
      <c r="D2074" s="10">
        <f t="shared" ref="D2074" si="2598">MOD(19*MOD(B2074,19)+C2074-INT(C2074/4)-INT((C2074-INT((C2074+8)/25)+1)/3)+15,30)</f>
        <v>6</v>
      </c>
      <c r="E2074" s="10">
        <f t="shared" ref="E2074" si="2599">MOD(32+2*MOD(C2074,4)+2*INT(MOD(B2074,100)/4)-D2074-MOD(MOD(B2074,100),4),7)</f>
        <v>6</v>
      </c>
      <c r="F2074" s="16">
        <f t="shared" ref="F2074" si="2600">D2074+E2074-7*INT((MOD(B2074,19)+11*D2074+22*E2074)/451)+22</f>
        <v>34</v>
      </c>
      <c r="G2074" s="16" t="s">
        <v>65</v>
      </c>
      <c r="H2074" s="17" t="str">
        <f t="shared" ref="H2074" si="2601">TEXT(IF(F2074-31 &lt; 1,F2074,F2074-31),"0#")&amp;"."&amp;IF(F2074 &gt; 31,"04.","03.")&amp;B2074</f>
        <v>03.04.2146</v>
      </c>
    </row>
    <row r="2075" spans="1:8">
      <c r="A2075" s="10" t="s">
        <v>34</v>
      </c>
      <c r="B2075" s="9">
        <f t="shared" si="2593"/>
        <v>2146</v>
      </c>
      <c r="G2075" s="10" t="s">
        <v>48</v>
      </c>
      <c r="H2075" s="15">
        <f t="shared" ref="H2075" si="2602">+H2074+1</f>
        <v>89945</v>
      </c>
    </row>
    <row r="2076" spans="1:8">
      <c r="A2076" s="10" t="s">
        <v>66</v>
      </c>
      <c r="B2076" s="9">
        <f t="shared" si="2593"/>
        <v>2146</v>
      </c>
      <c r="G2076" s="10" t="s">
        <v>48</v>
      </c>
      <c r="H2076" s="14" t="str">
        <f t="shared" ref="H2076" si="2603">"01.05."&amp;B2076</f>
        <v>01.05.2146</v>
      </c>
    </row>
    <row r="2077" spans="1:8">
      <c r="A2077" s="10" t="s">
        <v>67</v>
      </c>
      <c r="B2077" s="9">
        <f t="shared" si="2593"/>
        <v>2146</v>
      </c>
      <c r="G2077" s="10" t="s">
        <v>48</v>
      </c>
      <c r="H2077" s="15">
        <f t="shared" ref="H2077" si="2604">+H2074+39</f>
        <v>89983</v>
      </c>
    </row>
    <row r="2078" spans="1:8">
      <c r="A2078" s="10" t="s">
        <v>35</v>
      </c>
      <c r="B2078" s="9">
        <f t="shared" si="2593"/>
        <v>2146</v>
      </c>
      <c r="G2078" s="10" t="s">
        <v>48</v>
      </c>
      <c r="H2078" s="15">
        <f t="shared" ref="H2078" si="2605">+H2074+50</f>
        <v>89994</v>
      </c>
    </row>
    <row r="2079" spans="1:8">
      <c r="A2079" s="10" t="s">
        <v>36</v>
      </c>
      <c r="B2079" s="9">
        <f t="shared" si="2593"/>
        <v>2146</v>
      </c>
      <c r="G2079" s="10" t="s">
        <v>48</v>
      </c>
      <c r="H2079" s="15">
        <f t="shared" ref="H2079" si="2606">+H2074+60</f>
        <v>90004</v>
      </c>
    </row>
    <row r="2080" spans="1:8">
      <c r="A2080" s="10" t="s">
        <v>68</v>
      </c>
      <c r="B2080" s="9">
        <f t="shared" si="2593"/>
        <v>2146</v>
      </c>
      <c r="G2080" s="10" t="s">
        <v>48</v>
      </c>
      <c r="H2080" s="14" t="str">
        <f t="shared" ref="H2080" si="2607">"03.10."&amp;B2080</f>
        <v>03.10.2146</v>
      </c>
    </row>
    <row r="2081" spans="1:8">
      <c r="A2081" s="10" t="s">
        <v>37</v>
      </c>
      <c r="B2081" s="9">
        <f t="shared" si="2593"/>
        <v>2146</v>
      </c>
      <c r="G2081" s="10" t="s">
        <v>48</v>
      </c>
      <c r="H2081" s="14" t="str">
        <f t="shared" ref="H2081" si="2608">"01.11."&amp;B2081</f>
        <v>01.11.2146</v>
      </c>
    </row>
    <row r="2082" spans="1:8">
      <c r="A2082" s="10" t="s">
        <v>38</v>
      </c>
      <c r="B2082" s="9">
        <f t="shared" si="2593"/>
        <v>2146</v>
      </c>
      <c r="G2082" s="10" t="s">
        <v>49</v>
      </c>
      <c r="H2082" s="14" t="str">
        <f t="shared" ref="H2082" si="2609">"24.12."&amp;B2082</f>
        <v>24.12.2146</v>
      </c>
    </row>
    <row r="2083" spans="1:8">
      <c r="A2083" s="10" t="s">
        <v>69</v>
      </c>
      <c r="B2083" s="9">
        <f t="shared" si="2593"/>
        <v>2146</v>
      </c>
      <c r="G2083" s="10" t="s">
        <v>48</v>
      </c>
      <c r="H2083" s="14" t="str">
        <f t="shared" ref="H2083" si="2610">"25.12."&amp;B2083</f>
        <v>25.12.2146</v>
      </c>
    </row>
    <row r="2084" spans="1:8">
      <c r="A2084" s="10" t="s">
        <v>70</v>
      </c>
      <c r="B2084" s="9">
        <f t="shared" si="2593"/>
        <v>2146</v>
      </c>
      <c r="G2084" s="10" t="s">
        <v>48</v>
      </c>
      <c r="H2084" s="14" t="str">
        <f t="shared" ref="H2084" si="2611">"26.12."&amp;B2084</f>
        <v>26.12.2146</v>
      </c>
    </row>
    <row r="2085" spans="1:8">
      <c r="A2085" s="10" t="s">
        <v>39</v>
      </c>
      <c r="B2085" s="9">
        <f t="shared" si="2593"/>
        <v>2146</v>
      </c>
      <c r="G2085" s="10" t="s">
        <v>49</v>
      </c>
      <c r="H2085" s="14" t="str">
        <f t="shared" ref="H2085" si="2612">"31.12."&amp;B2085</f>
        <v>31.12.2146</v>
      </c>
    </row>
    <row r="2086" spans="1:8">
      <c r="A2086" s="10" t="s">
        <v>61</v>
      </c>
      <c r="B2086" s="9">
        <f t="shared" si="2593"/>
        <v>2147</v>
      </c>
      <c r="C2086" s="10"/>
      <c r="D2086" s="10"/>
      <c r="E2086" s="10"/>
      <c r="F2086" s="10"/>
      <c r="G2086" s="10" t="s">
        <v>48</v>
      </c>
      <c r="H2086" s="14" t="str">
        <f t="shared" ref="H2086" si="2613">"01.01."&amp;B2086</f>
        <v>01.01.2147</v>
      </c>
    </row>
    <row r="2087" spans="1:8">
      <c r="A2087" s="10" t="s">
        <v>32</v>
      </c>
      <c r="B2087" s="9">
        <f t="shared" si="2593"/>
        <v>2147</v>
      </c>
      <c r="C2087" s="10"/>
      <c r="D2087" s="10"/>
      <c r="E2087" s="10"/>
      <c r="F2087" s="10"/>
      <c r="G2087" s="10" t="s">
        <v>48</v>
      </c>
      <c r="H2087" s="14" t="str">
        <f t="shared" ref="H2087" si="2614">"06.01."&amp;B2087</f>
        <v>06.01.2147</v>
      </c>
    </row>
    <row r="2088" spans="1:8">
      <c r="A2088" s="10" t="s">
        <v>62</v>
      </c>
      <c r="B2088" s="9">
        <f t="shared" si="2593"/>
        <v>2147</v>
      </c>
      <c r="C2088" s="10"/>
      <c r="D2088" s="10"/>
      <c r="E2088" s="10"/>
      <c r="F2088" s="10"/>
      <c r="G2088" s="10" t="s">
        <v>49</v>
      </c>
      <c r="H2088" s="14">
        <f t="shared" ref="H2088" si="2615">+H2090-4</f>
        <v>90318</v>
      </c>
    </row>
    <row r="2089" spans="1:8">
      <c r="A2089" s="10" t="s">
        <v>33</v>
      </c>
      <c r="B2089" s="9">
        <f t="shared" si="2593"/>
        <v>2147</v>
      </c>
      <c r="G2089" s="10" t="s">
        <v>48</v>
      </c>
      <c r="H2089" s="15">
        <f t="shared" ref="H2089" si="2616">+H2090-3</f>
        <v>90319</v>
      </c>
    </row>
    <row r="2090" spans="1:8">
      <c r="A2090" s="10" t="s">
        <v>64</v>
      </c>
      <c r="B2090" s="9">
        <f t="shared" si="2593"/>
        <v>2147</v>
      </c>
      <c r="C2090" s="11">
        <f t="shared" ref="C2090" si="2617">INT(B2090/100)</f>
        <v>21</v>
      </c>
      <c r="D2090" s="10">
        <f t="shared" ref="D2090" si="2618">MOD(19*MOD(B2090,19)+C2090-INT(C2090/4)-INT((C2090-INT((C2090+8)/25)+1)/3)+15,30)</f>
        <v>24</v>
      </c>
      <c r="E2090" s="10">
        <f t="shared" ref="E2090" si="2619">MOD(32+2*MOD(C2090,4)+2*INT(MOD(B2090,100)/4)-D2090-MOD(MOD(B2090,100),4),7)</f>
        <v>1</v>
      </c>
      <c r="F2090" s="16">
        <f t="shared" ref="F2090" si="2620">D2090+E2090-7*INT((MOD(B2090,19)+11*D2090+22*E2090)/451)+22</f>
        <v>47</v>
      </c>
      <c r="G2090" s="16" t="s">
        <v>65</v>
      </c>
      <c r="H2090" s="17" t="str">
        <f t="shared" ref="H2090" si="2621">TEXT(IF(F2090-31 &lt; 1,F2090,F2090-31),"0#")&amp;"."&amp;IF(F2090 &gt; 31,"04.","03.")&amp;B2090</f>
        <v>16.04.2147</v>
      </c>
    </row>
    <row r="2091" spans="1:8">
      <c r="A2091" s="10" t="s">
        <v>34</v>
      </c>
      <c r="B2091" s="9">
        <f t="shared" si="2593"/>
        <v>2147</v>
      </c>
      <c r="G2091" s="10" t="s">
        <v>48</v>
      </c>
      <c r="H2091" s="15">
        <f t="shared" ref="H2091" si="2622">+H2090+1</f>
        <v>90323</v>
      </c>
    </row>
    <row r="2092" spans="1:8">
      <c r="A2092" s="10" t="s">
        <v>66</v>
      </c>
      <c r="B2092" s="9">
        <f t="shared" si="2593"/>
        <v>2147</v>
      </c>
      <c r="G2092" s="10" t="s">
        <v>48</v>
      </c>
      <c r="H2092" s="14" t="str">
        <f t="shared" ref="H2092" si="2623">"01.05."&amp;B2092</f>
        <v>01.05.2147</v>
      </c>
    </row>
    <row r="2093" spans="1:8">
      <c r="A2093" s="10" t="s">
        <v>67</v>
      </c>
      <c r="B2093" s="9">
        <f t="shared" si="2593"/>
        <v>2147</v>
      </c>
      <c r="G2093" s="10" t="s">
        <v>48</v>
      </c>
      <c r="H2093" s="15">
        <f t="shared" ref="H2093" si="2624">+H2090+39</f>
        <v>90361</v>
      </c>
    </row>
    <row r="2094" spans="1:8">
      <c r="A2094" s="10" t="s">
        <v>35</v>
      </c>
      <c r="B2094" s="9">
        <f t="shared" si="2593"/>
        <v>2147</v>
      </c>
      <c r="G2094" s="10" t="s">
        <v>48</v>
      </c>
      <c r="H2094" s="15">
        <f t="shared" ref="H2094" si="2625">+H2090+50</f>
        <v>90372</v>
      </c>
    </row>
    <row r="2095" spans="1:8">
      <c r="A2095" s="10" t="s">
        <v>36</v>
      </c>
      <c r="B2095" s="9">
        <f t="shared" si="2593"/>
        <v>2147</v>
      </c>
      <c r="G2095" s="10" t="s">
        <v>48</v>
      </c>
      <c r="H2095" s="15">
        <f t="shared" ref="H2095" si="2626">+H2090+60</f>
        <v>90382</v>
      </c>
    </row>
    <row r="2096" spans="1:8">
      <c r="A2096" s="10" t="s">
        <v>68</v>
      </c>
      <c r="B2096" s="9">
        <f t="shared" si="2593"/>
        <v>2147</v>
      </c>
      <c r="G2096" s="10" t="s">
        <v>48</v>
      </c>
      <c r="H2096" s="14" t="str">
        <f t="shared" ref="H2096" si="2627">"03.10."&amp;B2096</f>
        <v>03.10.2147</v>
      </c>
    </row>
    <row r="2097" spans="1:8">
      <c r="A2097" s="10" t="s">
        <v>37</v>
      </c>
      <c r="B2097" s="9">
        <f t="shared" si="2593"/>
        <v>2147</v>
      </c>
      <c r="G2097" s="10" t="s">
        <v>48</v>
      </c>
      <c r="H2097" s="14" t="str">
        <f t="shared" ref="H2097" si="2628">"01.11."&amp;B2097</f>
        <v>01.11.2147</v>
      </c>
    </row>
    <row r="2098" spans="1:8">
      <c r="A2098" s="10" t="s">
        <v>38</v>
      </c>
      <c r="B2098" s="9">
        <f t="shared" si="2593"/>
        <v>2147</v>
      </c>
      <c r="G2098" s="10" t="s">
        <v>49</v>
      </c>
      <c r="H2098" s="14" t="str">
        <f t="shared" ref="H2098" si="2629">"24.12."&amp;B2098</f>
        <v>24.12.2147</v>
      </c>
    </row>
    <row r="2099" spans="1:8">
      <c r="A2099" s="10" t="s">
        <v>69</v>
      </c>
      <c r="B2099" s="9">
        <f t="shared" si="2593"/>
        <v>2147</v>
      </c>
      <c r="G2099" s="10" t="s">
        <v>48</v>
      </c>
      <c r="H2099" s="14" t="str">
        <f t="shared" ref="H2099" si="2630">"25.12."&amp;B2099</f>
        <v>25.12.2147</v>
      </c>
    </row>
    <row r="2100" spans="1:8">
      <c r="A2100" s="10" t="s">
        <v>70</v>
      </c>
      <c r="B2100" s="9">
        <f t="shared" si="2593"/>
        <v>2147</v>
      </c>
      <c r="G2100" s="10" t="s">
        <v>48</v>
      </c>
      <c r="H2100" s="14" t="str">
        <f t="shared" ref="H2100" si="2631">"26.12."&amp;B2100</f>
        <v>26.12.2147</v>
      </c>
    </row>
    <row r="2101" spans="1:8">
      <c r="A2101" s="10" t="s">
        <v>39</v>
      </c>
      <c r="B2101" s="9">
        <f t="shared" si="2593"/>
        <v>2147</v>
      </c>
      <c r="G2101" s="10" t="s">
        <v>49</v>
      </c>
      <c r="H2101" s="14" t="str">
        <f t="shared" ref="H2101" si="2632">"31.12."&amp;B2101</f>
        <v>31.12.2147</v>
      </c>
    </row>
    <row r="2102" spans="1:8">
      <c r="A2102" s="10" t="s">
        <v>61</v>
      </c>
      <c r="B2102" s="9">
        <f t="shared" si="2593"/>
        <v>2148</v>
      </c>
      <c r="C2102" s="10"/>
      <c r="D2102" s="10"/>
      <c r="E2102" s="10"/>
      <c r="F2102" s="10"/>
      <c r="G2102" s="10" t="s">
        <v>48</v>
      </c>
      <c r="H2102" s="14" t="str">
        <f t="shared" ref="H2102" si="2633">"01.01."&amp;B2102</f>
        <v>01.01.2148</v>
      </c>
    </row>
    <row r="2103" spans="1:8">
      <c r="A2103" s="10" t="s">
        <v>32</v>
      </c>
      <c r="B2103" s="9">
        <f t="shared" si="2593"/>
        <v>2148</v>
      </c>
      <c r="C2103" s="10"/>
      <c r="D2103" s="10"/>
      <c r="E2103" s="10"/>
      <c r="F2103" s="10"/>
      <c r="G2103" s="10" t="s">
        <v>48</v>
      </c>
      <c r="H2103" s="14" t="str">
        <f t="shared" ref="H2103" si="2634">"06.01."&amp;B2103</f>
        <v>06.01.2148</v>
      </c>
    </row>
    <row r="2104" spans="1:8">
      <c r="A2104" s="10" t="s">
        <v>62</v>
      </c>
      <c r="B2104" s="9">
        <f t="shared" si="2593"/>
        <v>2148</v>
      </c>
      <c r="C2104" s="10"/>
      <c r="D2104" s="10"/>
      <c r="E2104" s="10"/>
      <c r="F2104" s="10"/>
      <c r="G2104" s="10" t="s">
        <v>49</v>
      </c>
      <c r="H2104" s="14">
        <f t="shared" ref="H2104" si="2635">+H2106-4</f>
        <v>90675</v>
      </c>
    </row>
    <row r="2105" spans="1:8">
      <c r="A2105" s="10" t="s">
        <v>33</v>
      </c>
      <c r="B2105" s="9">
        <f t="shared" si="2593"/>
        <v>2148</v>
      </c>
      <c r="G2105" s="10" t="s">
        <v>48</v>
      </c>
      <c r="H2105" s="15">
        <f t="shared" ref="H2105" si="2636">+H2106-3</f>
        <v>90676</v>
      </c>
    </row>
    <row r="2106" spans="1:8">
      <c r="A2106" s="10" t="s">
        <v>64</v>
      </c>
      <c r="B2106" s="9">
        <f t="shared" si="2593"/>
        <v>2148</v>
      </c>
      <c r="C2106" s="11">
        <f t="shared" ref="C2106" si="2637">INT(B2106/100)</f>
        <v>21</v>
      </c>
      <c r="D2106" s="10">
        <f t="shared" ref="D2106" si="2638">MOD(19*MOD(B2106,19)+C2106-INT(C2106/4)-INT((C2106-INT((C2106+8)/25)+1)/3)+15,30)</f>
        <v>13</v>
      </c>
      <c r="E2106" s="10">
        <f t="shared" ref="E2106" si="2639">MOD(32+2*MOD(C2106,4)+2*INT(MOD(B2106,100)/4)-D2106-MOD(MOD(B2106,100),4),7)</f>
        <v>3</v>
      </c>
      <c r="F2106" s="16">
        <f t="shared" ref="F2106" si="2640">D2106+E2106-7*INT((MOD(B2106,19)+11*D2106+22*E2106)/451)+22</f>
        <v>38</v>
      </c>
      <c r="G2106" s="16" t="s">
        <v>65</v>
      </c>
      <c r="H2106" s="17" t="str">
        <f t="shared" ref="H2106" si="2641">TEXT(IF(F2106-31 &lt; 1,F2106,F2106-31),"0#")&amp;"."&amp;IF(F2106 &gt; 31,"04.","03.")&amp;B2106</f>
        <v>07.04.2148</v>
      </c>
    </row>
    <row r="2107" spans="1:8">
      <c r="A2107" s="10" t="s">
        <v>34</v>
      </c>
      <c r="B2107" s="9">
        <f t="shared" si="2593"/>
        <v>2148</v>
      </c>
      <c r="G2107" s="10" t="s">
        <v>48</v>
      </c>
      <c r="H2107" s="15">
        <f t="shared" ref="H2107" si="2642">+H2106+1</f>
        <v>90680</v>
      </c>
    </row>
    <row r="2108" spans="1:8">
      <c r="A2108" s="10" t="s">
        <v>66</v>
      </c>
      <c r="B2108" s="9">
        <f t="shared" si="2593"/>
        <v>2148</v>
      </c>
      <c r="G2108" s="10" t="s">
        <v>48</v>
      </c>
      <c r="H2108" s="14" t="str">
        <f t="shared" ref="H2108" si="2643">"01.05."&amp;B2108</f>
        <v>01.05.2148</v>
      </c>
    </row>
    <row r="2109" spans="1:8">
      <c r="A2109" s="10" t="s">
        <v>67</v>
      </c>
      <c r="B2109" s="9">
        <f t="shared" si="2593"/>
        <v>2148</v>
      </c>
      <c r="G2109" s="10" t="s">
        <v>48</v>
      </c>
      <c r="H2109" s="15">
        <f t="shared" ref="H2109" si="2644">+H2106+39</f>
        <v>90718</v>
      </c>
    </row>
    <row r="2110" spans="1:8">
      <c r="A2110" s="10" t="s">
        <v>35</v>
      </c>
      <c r="B2110" s="9">
        <f t="shared" si="2593"/>
        <v>2148</v>
      </c>
      <c r="G2110" s="10" t="s">
        <v>48</v>
      </c>
      <c r="H2110" s="15">
        <f t="shared" ref="H2110" si="2645">+H2106+50</f>
        <v>90729</v>
      </c>
    </row>
    <row r="2111" spans="1:8">
      <c r="A2111" s="10" t="s">
        <v>36</v>
      </c>
      <c r="B2111" s="9">
        <f t="shared" si="2593"/>
        <v>2148</v>
      </c>
      <c r="G2111" s="10" t="s">
        <v>48</v>
      </c>
      <c r="H2111" s="15">
        <f t="shared" ref="H2111" si="2646">+H2106+60</f>
        <v>90739</v>
      </c>
    </row>
    <row r="2112" spans="1:8">
      <c r="A2112" s="10" t="s">
        <v>68</v>
      </c>
      <c r="B2112" s="9">
        <f t="shared" si="2593"/>
        <v>2148</v>
      </c>
      <c r="G2112" s="10" t="s">
        <v>48</v>
      </c>
      <c r="H2112" s="14" t="str">
        <f t="shared" ref="H2112" si="2647">"03.10."&amp;B2112</f>
        <v>03.10.2148</v>
      </c>
    </row>
    <row r="2113" spans="1:8">
      <c r="A2113" s="10" t="s">
        <v>37</v>
      </c>
      <c r="B2113" s="9">
        <f t="shared" si="2593"/>
        <v>2148</v>
      </c>
      <c r="G2113" s="10" t="s">
        <v>48</v>
      </c>
      <c r="H2113" s="14" t="str">
        <f t="shared" ref="H2113" si="2648">"01.11."&amp;B2113</f>
        <v>01.11.2148</v>
      </c>
    </row>
    <row r="2114" spans="1:8">
      <c r="A2114" s="10" t="s">
        <v>38</v>
      </c>
      <c r="B2114" s="9">
        <f t="shared" si="2593"/>
        <v>2148</v>
      </c>
      <c r="G2114" s="10" t="s">
        <v>49</v>
      </c>
      <c r="H2114" s="14" t="str">
        <f t="shared" ref="H2114" si="2649">"24.12."&amp;B2114</f>
        <v>24.12.2148</v>
      </c>
    </row>
    <row r="2115" spans="1:8">
      <c r="A2115" s="10" t="s">
        <v>69</v>
      </c>
      <c r="B2115" s="9">
        <f t="shared" si="2593"/>
        <v>2148</v>
      </c>
      <c r="G2115" s="10" t="s">
        <v>48</v>
      </c>
      <c r="H2115" s="14" t="str">
        <f t="shared" ref="H2115" si="2650">"25.12."&amp;B2115</f>
        <v>25.12.2148</v>
      </c>
    </row>
    <row r="2116" spans="1:8">
      <c r="A2116" s="10" t="s">
        <v>70</v>
      </c>
      <c r="B2116" s="9">
        <f t="shared" si="2593"/>
        <v>2148</v>
      </c>
      <c r="G2116" s="10" t="s">
        <v>48</v>
      </c>
      <c r="H2116" s="14" t="str">
        <f t="shared" ref="H2116" si="2651">"26.12."&amp;B2116</f>
        <v>26.12.2148</v>
      </c>
    </row>
    <row r="2117" spans="1:8">
      <c r="A2117" s="10" t="s">
        <v>39</v>
      </c>
      <c r="B2117" s="9">
        <f t="shared" si="2593"/>
        <v>2148</v>
      </c>
      <c r="G2117" s="10" t="s">
        <v>49</v>
      </c>
      <c r="H2117" s="14" t="str">
        <f t="shared" ref="H2117" si="2652">"31.12."&amp;B2117</f>
        <v>31.12.2148</v>
      </c>
    </row>
    <row r="2118" spans="1:8">
      <c r="A2118" s="10" t="s">
        <v>61</v>
      </c>
      <c r="B2118" s="9">
        <f t="shared" si="2593"/>
        <v>2149</v>
      </c>
      <c r="C2118" s="10"/>
      <c r="D2118" s="10"/>
      <c r="E2118" s="10"/>
      <c r="F2118" s="10"/>
      <c r="G2118" s="10" t="s">
        <v>48</v>
      </c>
      <c r="H2118" s="14" t="str">
        <f t="shared" ref="H2118" si="2653">"01.01."&amp;B2118</f>
        <v>01.01.2149</v>
      </c>
    </row>
    <row r="2119" spans="1:8">
      <c r="A2119" s="10" t="s">
        <v>32</v>
      </c>
      <c r="B2119" s="9">
        <f t="shared" si="2593"/>
        <v>2149</v>
      </c>
      <c r="C2119" s="10"/>
      <c r="D2119" s="10"/>
      <c r="E2119" s="10"/>
      <c r="F2119" s="10"/>
      <c r="G2119" s="10" t="s">
        <v>48</v>
      </c>
      <c r="H2119" s="14" t="str">
        <f t="shared" ref="H2119" si="2654">"06.01."&amp;B2119</f>
        <v>06.01.2149</v>
      </c>
    </row>
    <row r="2120" spans="1:8">
      <c r="A2120" s="10" t="s">
        <v>62</v>
      </c>
      <c r="B2120" s="9">
        <f t="shared" si="2593"/>
        <v>2149</v>
      </c>
      <c r="C2120" s="10"/>
      <c r="D2120" s="10"/>
      <c r="E2120" s="10"/>
      <c r="F2120" s="10"/>
      <c r="G2120" s="10" t="s">
        <v>49</v>
      </c>
      <c r="H2120" s="14">
        <f t="shared" ref="H2120" si="2655">+H2122-4</f>
        <v>91032</v>
      </c>
    </row>
    <row r="2121" spans="1:8">
      <c r="A2121" s="10" t="s">
        <v>33</v>
      </c>
      <c r="B2121" s="9">
        <f t="shared" si="2593"/>
        <v>2149</v>
      </c>
      <c r="G2121" s="10" t="s">
        <v>48</v>
      </c>
      <c r="H2121" s="15">
        <f t="shared" ref="H2121" si="2656">+H2122-3</f>
        <v>91033</v>
      </c>
    </row>
    <row r="2122" spans="1:8">
      <c r="A2122" s="10" t="s">
        <v>64</v>
      </c>
      <c r="B2122" s="9">
        <f t="shared" si="2593"/>
        <v>2149</v>
      </c>
      <c r="C2122" s="11">
        <f t="shared" ref="C2122" si="2657">INT(B2122/100)</f>
        <v>21</v>
      </c>
      <c r="D2122" s="10">
        <f t="shared" ref="D2122" si="2658">MOD(19*MOD(B2122,19)+C2122-INT(C2122/4)-INT((C2122-INT((C2122+8)/25)+1)/3)+15,30)</f>
        <v>2</v>
      </c>
      <c r="E2122" s="10">
        <f t="shared" ref="E2122" si="2659">MOD(32+2*MOD(C2122,4)+2*INT(MOD(B2122,100)/4)-D2122-MOD(MOD(B2122,100),4),7)</f>
        <v>6</v>
      </c>
      <c r="F2122" s="16">
        <f t="shared" ref="F2122" si="2660">D2122+E2122-7*INT((MOD(B2122,19)+11*D2122+22*E2122)/451)+22</f>
        <v>30</v>
      </c>
      <c r="G2122" s="16" t="s">
        <v>65</v>
      </c>
      <c r="H2122" s="17" t="str">
        <f t="shared" ref="H2122" si="2661">TEXT(IF(F2122-31 &lt; 1,F2122,F2122-31),"0#")&amp;"."&amp;IF(F2122 &gt; 31,"04.","03.")&amp;B2122</f>
        <v>30.03.2149</v>
      </c>
    </row>
    <row r="2123" spans="1:8">
      <c r="A2123" s="10" t="s">
        <v>34</v>
      </c>
      <c r="B2123" s="9">
        <f t="shared" si="2593"/>
        <v>2149</v>
      </c>
      <c r="G2123" s="10" t="s">
        <v>48</v>
      </c>
      <c r="H2123" s="15">
        <f t="shared" ref="H2123" si="2662">+H2122+1</f>
        <v>91037</v>
      </c>
    </row>
    <row r="2124" spans="1:8">
      <c r="A2124" s="10" t="s">
        <v>66</v>
      </c>
      <c r="B2124" s="9">
        <f t="shared" si="2593"/>
        <v>2149</v>
      </c>
      <c r="G2124" s="10" t="s">
        <v>48</v>
      </c>
      <c r="H2124" s="14" t="str">
        <f t="shared" ref="H2124" si="2663">"01.05."&amp;B2124</f>
        <v>01.05.2149</v>
      </c>
    </row>
    <row r="2125" spans="1:8">
      <c r="A2125" s="10" t="s">
        <v>67</v>
      </c>
      <c r="B2125" s="9">
        <f t="shared" si="2593"/>
        <v>2149</v>
      </c>
      <c r="G2125" s="10" t="s">
        <v>48</v>
      </c>
      <c r="H2125" s="15">
        <f t="shared" ref="H2125" si="2664">+H2122+39</f>
        <v>91075</v>
      </c>
    </row>
    <row r="2126" spans="1:8">
      <c r="A2126" s="10" t="s">
        <v>35</v>
      </c>
      <c r="B2126" s="9">
        <f t="shared" si="2593"/>
        <v>2149</v>
      </c>
      <c r="G2126" s="10" t="s">
        <v>48</v>
      </c>
      <c r="H2126" s="15">
        <f t="shared" ref="H2126" si="2665">+H2122+50</f>
        <v>91086</v>
      </c>
    </row>
    <row r="2127" spans="1:8">
      <c r="A2127" s="10" t="s">
        <v>36</v>
      </c>
      <c r="B2127" s="9">
        <f t="shared" si="2593"/>
        <v>2149</v>
      </c>
      <c r="G2127" s="10" t="s">
        <v>48</v>
      </c>
      <c r="H2127" s="15">
        <f t="shared" ref="H2127" si="2666">+H2122+60</f>
        <v>91096</v>
      </c>
    </row>
    <row r="2128" spans="1:8">
      <c r="A2128" s="10" t="s">
        <v>68</v>
      </c>
      <c r="B2128" s="9">
        <f t="shared" si="2593"/>
        <v>2149</v>
      </c>
      <c r="G2128" s="10" t="s">
        <v>48</v>
      </c>
      <c r="H2128" s="14" t="str">
        <f t="shared" ref="H2128" si="2667">"03.10."&amp;B2128</f>
        <v>03.10.2149</v>
      </c>
    </row>
    <row r="2129" spans="1:8">
      <c r="A2129" s="10" t="s">
        <v>37</v>
      </c>
      <c r="B2129" s="9">
        <f t="shared" si="2593"/>
        <v>2149</v>
      </c>
      <c r="G2129" s="10" t="s">
        <v>48</v>
      </c>
      <c r="H2129" s="14" t="str">
        <f t="shared" ref="H2129" si="2668">"01.11."&amp;B2129</f>
        <v>01.11.2149</v>
      </c>
    </row>
    <row r="2130" spans="1:8">
      <c r="A2130" s="10" t="s">
        <v>38</v>
      </c>
      <c r="B2130" s="9">
        <f t="shared" si="2593"/>
        <v>2149</v>
      </c>
      <c r="G2130" s="10" t="s">
        <v>49</v>
      </c>
      <c r="H2130" s="14" t="str">
        <f t="shared" ref="H2130" si="2669">"24.12."&amp;B2130</f>
        <v>24.12.2149</v>
      </c>
    </row>
    <row r="2131" spans="1:8">
      <c r="A2131" s="10" t="s">
        <v>69</v>
      </c>
      <c r="B2131" s="9">
        <f t="shared" si="2593"/>
        <v>2149</v>
      </c>
      <c r="G2131" s="10" t="s">
        <v>48</v>
      </c>
      <c r="H2131" s="14" t="str">
        <f t="shared" ref="H2131" si="2670">"25.12."&amp;B2131</f>
        <v>25.12.2149</v>
      </c>
    </row>
    <row r="2132" spans="1:8">
      <c r="A2132" s="10" t="s">
        <v>70</v>
      </c>
      <c r="B2132" s="9">
        <f t="shared" si="2593"/>
        <v>2149</v>
      </c>
      <c r="G2132" s="10" t="s">
        <v>48</v>
      </c>
      <c r="H2132" s="14" t="str">
        <f t="shared" ref="H2132" si="2671">"26.12."&amp;B2132</f>
        <v>26.12.2149</v>
      </c>
    </row>
    <row r="2133" spans="1:8">
      <c r="A2133" s="10" t="s">
        <v>39</v>
      </c>
      <c r="B2133" s="9">
        <f t="shared" si="2593"/>
        <v>2149</v>
      </c>
      <c r="G2133" s="10" t="s">
        <v>49</v>
      </c>
      <c r="H2133" s="14" t="str">
        <f t="shared" ref="H2133" si="2672">"31.12."&amp;B2133</f>
        <v>31.12.2149</v>
      </c>
    </row>
  </sheetData>
  <sheetProtection password="D1F0" sheet="1" objects="1" scenarios="1"/>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17"/>
  <sheetViews>
    <sheetView showGridLines="0" zoomScale="85" zoomScaleNormal="85" workbookViewId="0">
      <selection activeCell="C20" sqref="C20"/>
    </sheetView>
  </sheetViews>
  <sheetFormatPr baseColWidth="10" defaultRowHeight="15"/>
  <cols>
    <col min="1" max="1" width="1.25" style="2" customWidth="1"/>
    <col min="2" max="16384" width="11" style="2"/>
  </cols>
  <sheetData>
    <row r="1" spans="2:2">
      <c r="B1" s="4" t="s">
        <v>7</v>
      </c>
    </row>
    <row r="2" spans="2:2">
      <c r="B2" s="2" t="s">
        <v>9</v>
      </c>
    </row>
    <row r="4" spans="2:2">
      <c r="B4" s="4" t="s">
        <v>10</v>
      </c>
    </row>
    <row r="5" spans="2:2">
      <c r="B5" s="3" t="s">
        <v>30</v>
      </c>
    </row>
    <row r="6" spans="2:2">
      <c r="B6" s="2" t="s">
        <v>11</v>
      </c>
    </row>
    <row r="7" spans="2:2">
      <c r="B7" s="2" t="s">
        <v>12</v>
      </c>
    </row>
    <row r="8" spans="2:2">
      <c r="B8" s="2" t="s">
        <v>13</v>
      </c>
    </row>
    <row r="10" spans="2:2">
      <c r="B10" s="2" t="s">
        <v>14</v>
      </c>
    </row>
    <row r="12" spans="2:2">
      <c r="B12" s="2" t="s">
        <v>15</v>
      </c>
    </row>
    <row r="13" spans="2:2">
      <c r="B13" s="2" t="s">
        <v>16</v>
      </c>
    </row>
    <row r="15" spans="2:2">
      <c r="B15" s="2" t="s">
        <v>17</v>
      </c>
    </row>
    <row r="17" spans="2:2">
      <c r="B17" s="2" t="s">
        <v>46</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START</vt:lpstr>
      <vt:lpstr>Berechnung</vt:lpstr>
      <vt:lpstr>Urlaubskartei</vt:lpstr>
      <vt:lpstr>Feiertage</vt:lpstr>
      <vt:lpstr>Erläuterungen</vt:lpstr>
      <vt:lpstr>Berechnung!Druckbereich</vt:lpstr>
    </vt:vector>
  </TitlesOfParts>
  <Company>Evang. Oberkirchenrat Stuttgart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Scholl, Dennis</dc:creator>
  <cp:lastModifiedBy>Höning, Linda</cp:lastModifiedBy>
  <dcterms:created xsi:type="dcterms:W3CDTF">2017-04-07T08:50:25Z</dcterms:created>
  <dcterms:modified xsi:type="dcterms:W3CDTF">2018-06-01T06:36:15Z</dcterms:modified>
</cp:coreProperties>
</file>