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Nachlässe\ALLGEMEIN\Überarbeitung Formular\"/>
    </mc:Choice>
  </mc:AlternateContent>
  <xr:revisionPtr revIDLastSave="0" documentId="13_ncr:1_{0E7A7BEF-52A3-46E6-BD95-6E501DA3E986}" xr6:coauthVersionLast="47" xr6:coauthVersionMax="47" xr10:uidLastSave="{00000000-0000-0000-0000-000000000000}"/>
  <bookViews>
    <workbookView xWindow="-90" yWindow="-90" windowWidth="19380" windowHeight="10380" xr2:uid="{00000000-000D-0000-FFFF-FFFF00000000}"/>
  </bookViews>
  <sheets>
    <sheet name="Zuführungspflicht" sheetId="1" r:id="rId1"/>
    <sheet name="Verwendung" sheetId="4" r:id="rId2"/>
  </sheets>
  <definedNames>
    <definedName name="_xlnm.Print_Area" localSheetId="1">Verwendung!$A$1:$C$36</definedName>
    <definedName name="_xlnm.Print_Area" localSheetId="0">Zuführungspflicht!$A$1:$C$43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D14" i="4"/>
  <c r="A13" i="4" s="1"/>
  <c r="C14" i="1" l="1"/>
  <c r="C18" i="1"/>
  <c r="D15" i="4"/>
  <c r="A14" i="4" s="1"/>
  <c r="C14" i="4"/>
  <c r="C13" i="4"/>
  <c r="E14" i="4" s="1"/>
  <c r="C15" i="4" l="1"/>
  <c r="C15" i="1" l="1"/>
  <c r="D9" i="1" s="1"/>
  <c r="C19" i="1" l="1"/>
  <c r="C22" i="1"/>
  <c r="C20" i="1" l="1"/>
  <c r="C26" i="1" s="1"/>
</calcChain>
</file>

<file path=xl/sharedStrings.xml><?xml version="1.0" encoding="utf-8"?>
<sst xmlns="http://schemas.openxmlformats.org/spreadsheetml/2006/main" count="34" uniqueCount="30">
  <si>
    <t xml:space="preserve">Berechnungshilfe für die Zuführungspflicht an den Vermögensgrundstock </t>
  </si>
  <si>
    <t xml:space="preserve">bei Zuwendungen und Schenkungen ohne Zweckbestimmung </t>
  </si>
  <si>
    <t>Kirchengemeinde:</t>
  </si>
  <si>
    <t>Kirchenbezirk:</t>
  </si>
  <si>
    <t>Zuwendung/ Schenkung von:</t>
  </si>
  <si>
    <t>Zuwendung/ Schenkung ohne Zweckbestimmung:</t>
  </si>
  <si>
    <t>(nur Geldvermögen! Grundvermögen ist in voller Höhe dem Vermögensgrundstock zuzuführen)</t>
  </si>
  <si>
    <t>Berechnung der (nach gesetzlichen Vorgaben) frei verwendbaren Mittel:</t>
  </si>
  <si>
    <t>Summe (nach gesetzlichen Vorgaben) frei verwendbar:</t>
  </si>
  <si>
    <t>Berechnung der Zuführungspflicht an Vermögensgrundstock:</t>
  </si>
  <si>
    <t>Summe Zuführungspflicht Vermögensgrundstock</t>
  </si>
  <si>
    <t>Die Zelle C 26 darf nicht negativ werden</t>
  </si>
  <si>
    <t>Aufgestellt:</t>
  </si>
  <si>
    <t>Dienststelle / Datum / Unterschrift</t>
  </si>
  <si>
    <t xml:space="preserve">                 </t>
  </si>
  <si>
    <t>Berechnungshilfe für die Verwendung des Vermögensgrundstocks</t>
  </si>
  <si>
    <t>Baumaßnahme:</t>
  </si>
  <si>
    <t>Stand Vermögensgrundstock zum 31.12. _____  laut Bilanz:</t>
  </si>
  <si>
    <t>Bausumme:</t>
  </si>
  <si>
    <t>bis 30.000 € Zuwendung/ Schenkung</t>
  </si>
  <si>
    <t>30.000 € bis 230.000 € Zuwendung/ Schenkung (20%):</t>
  </si>
  <si>
    <t>30.000 € bis 230.000 € Zuwendung/ Schenkung: (80%)</t>
  </si>
  <si>
    <t>über 230.000 € Zuwendung/ Schenkung: (vollständig)</t>
  </si>
  <si>
    <t>§ 71 Abs. 2 Ziff. 2 HHO</t>
  </si>
  <si>
    <t>bei Baumaßnahmen (Nr. 60 DVO zu § 71 Abs. 4 HHO)</t>
  </si>
  <si>
    <r>
      <rPr>
        <b/>
        <sz val="11"/>
        <rFont val="Sarabun"/>
      </rPr>
      <t>Berechnung</t>
    </r>
    <r>
      <rPr>
        <sz val="11"/>
        <rFont val="Sarabun"/>
      </rPr>
      <t xml:space="preserve"> der möglichen Mittel zur schnelleren Ansammlung von Reinvstitionsmitteln (RIM)</t>
    </r>
  </si>
  <si>
    <r>
      <t>(</t>
    </r>
    <r>
      <rPr>
        <b/>
        <i/>
        <sz val="11"/>
        <rFont val="Sarabun"/>
      </rPr>
      <t>max. 50.000 €</t>
    </r>
    <r>
      <rPr>
        <i/>
        <sz val="11"/>
        <rFont val="Sarabun"/>
      </rPr>
      <t>; wird bei Zuführungspflicht abgezogen)</t>
    </r>
  </si>
  <si>
    <t>Davon werden den Reinvesitionsmitteln (RIM) zugeführt (SK 83212001 an SK 83213001):</t>
  </si>
  <si>
    <t>Zuführungspflicht an Vermögensgrundstock (SK 56501000 an SK 22101000):</t>
  </si>
  <si>
    <t>maximal mögliche Verwendung Vermögensgrundstock (SK 22101000 an SK 46701000):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</si>
</sst>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quot;-&quot;??\ [$€-1]_-"/>
    <numFmt numFmtId="165" formatCode="_-* #,##0.00\ [$€-1]_-;\-* #,##0.00\ [$€-1]_-;_-* &quot;-&quot;??\ [$€-1]_-;_-@_-"/>
    <numFmt numFmtId="166" formatCode="_-* #,##0.00\ [$€-407]_-;\-* #,##0.00\ [$€-407]_-;_-* &quot;-&quot;??\ [$€-407]_-;_-@_-"/>
    <numFmt numFmtId="167" formatCode="#,##0.00\ [$€-1];[Red]\-#,##0.00\ [$€-1]"/>
    <numFmt numFmtId="168" formatCode="#,##0.00\ [$€-407];[Red]\-#,##0.00\ [$€-407]"/>
  </numFmts>
  <fonts count="17" x14ac:knownFonts="1">
    <font>
      <sz val="10"/>
      <name val="Arial"/>
    </font>
    <font>
      <sz val="10"/>
      <name val="Arial"/>
      <family val="2"/>
    </font>
    <font>
      <sz val="8"/>
      <name val="Arial"/>
      <family val="2"/>
    </font>
    <font>
      <sz val="10"/>
      <color theme="0"/>
      <name val="Arial"/>
      <family val="2"/>
    </font>
    <font>
      <b/>
      <sz val="12"/>
      <name val="Arial"/>
      <family val="2"/>
    </font>
    <font>
      <b/>
      <sz val="12"/>
      <color theme="0"/>
      <name val="Arial"/>
      <family val="2"/>
    </font>
    <font>
      <b/>
      <sz val="12"/>
      <name val="Sarabun"/>
    </font>
    <font>
      <b/>
      <sz val="12"/>
      <color theme="0"/>
      <name val="Sarabun"/>
    </font>
    <font>
      <b/>
      <sz val="10"/>
      <name val="Sarabun"/>
    </font>
    <font>
      <sz val="10"/>
      <name val="Sarabun"/>
    </font>
    <font>
      <sz val="10"/>
      <color theme="0"/>
      <name val="Sarabun"/>
    </font>
    <font>
      <i/>
      <sz val="11"/>
      <name val="Sarabun"/>
    </font>
    <font>
      <sz val="10"/>
      <color rgb="FFFF0000"/>
      <name val="Sarabun"/>
    </font>
    <font>
      <sz val="11"/>
      <name val="Sarabun"/>
    </font>
    <font>
      <b/>
      <sz val="11"/>
      <name val="Sarabun"/>
    </font>
    <font>
      <sz val="11"/>
      <color theme="0"/>
      <name val="Sarabun"/>
    </font>
    <font>
      <b/>
      <i/>
      <sz val="11"/>
      <name val="Sarabun"/>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164" fontId="0" fillId="0" borderId="0" xfId="1" applyFont="1" applyBorder="1"/>
    <xf numFmtId="0" fontId="5" fillId="0" borderId="0" xfId="0" applyFont="1"/>
    <xf numFmtId="0" fontId="3" fillId="0" borderId="0" xfId="0" applyFont="1"/>
    <xf numFmtId="166" fontId="3" fillId="0" borderId="0" xfId="0" applyNumberFormat="1" applyFont="1"/>
    <xf numFmtId="0" fontId="4" fillId="0" borderId="0" xfId="0" applyFont="1"/>
    <xf numFmtId="0" fontId="7"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165" fontId="10" fillId="0" borderId="0" xfId="0" applyNumberFormat="1" applyFont="1" applyAlignment="1">
      <alignment vertical="center"/>
    </xf>
    <xf numFmtId="164" fontId="9" fillId="0" borderId="0" xfId="1" applyFont="1" applyBorder="1" applyAlignment="1">
      <alignment vertical="center"/>
    </xf>
    <xf numFmtId="0" fontId="0" fillId="0" borderId="0" xfId="0" applyAlignment="1">
      <alignment vertical="center"/>
    </xf>
    <xf numFmtId="164" fontId="0" fillId="0" borderId="0" xfId="1" applyFont="1" applyBorder="1" applyAlignment="1">
      <alignment vertical="center"/>
    </xf>
    <xf numFmtId="0" fontId="3" fillId="0" borderId="0" xfId="0" applyFont="1" applyAlignment="1">
      <alignment vertical="center"/>
    </xf>
    <xf numFmtId="0" fontId="6" fillId="0" borderId="0" xfId="0" applyFont="1" applyAlignment="1">
      <alignment vertical="top"/>
    </xf>
    <xf numFmtId="164" fontId="6" fillId="0" borderId="0" xfId="1" applyFont="1" applyFill="1" applyBorder="1" applyAlignment="1">
      <alignment vertical="top"/>
    </xf>
    <xf numFmtId="0" fontId="8" fillId="0" borderId="0" xfId="0" applyFont="1" applyAlignment="1">
      <alignment vertical="top"/>
    </xf>
    <xf numFmtId="164" fontId="9" fillId="0" borderId="0" xfId="1" applyFont="1" applyFill="1" applyBorder="1" applyAlignment="1">
      <alignment vertical="top"/>
    </xf>
    <xf numFmtId="0" fontId="11" fillId="0" borderId="2" xfId="0" applyFont="1" applyBorder="1" applyAlignment="1">
      <alignment vertical="top"/>
    </xf>
    <xf numFmtId="0" fontId="11" fillId="0" borderId="0" xfId="0" applyFont="1" applyAlignment="1">
      <alignment vertical="top"/>
    </xf>
    <xf numFmtId="0" fontId="9" fillId="0" borderId="0" xfId="0" applyFont="1" applyAlignment="1">
      <alignment vertical="top"/>
    </xf>
    <xf numFmtId="0" fontId="8" fillId="0" borderId="1" xfId="0" applyFont="1" applyBorder="1" applyAlignment="1">
      <alignment vertical="top"/>
    </xf>
    <xf numFmtId="167" fontId="8" fillId="3" borderId="1" xfId="1" applyNumberFormat="1" applyFont="1" applyFill="1" applyBorder="1" applyAlignment="1" applyProtection="1">
      <alignment vertical="top"/>
      <protection hidden="1"/>
    </xf>
    <xf numFmtId="164" fontId="9" fillId="0" borderId="0" xfId="1" applyFont="1" applyBorder="1" applyAlignment="1">
      <alignment vertical="top"/>
    </xf>
    <xf numFmtId="0" fontId="9" fillId="3" borderId="0" xfId="0" applyFont="1" applyFill="1" applyAlignment="1">
      <alignment vertical="top"/>
    </xf>
    <xf numFmtId="164" fontId="9" fillId="3" borderId="0" xfId="1" applyFont="1" applyFill="1" applyBorder="1" applyAlignment="1">
      <alignment vertical="top"/>
    </xf>
    <xf numFmtId="0" fontId="9" fillId="3" borderId="3" xfId="0" applyFont="1" applyFill="1" applyBorder="1" applyAlignment="1">
      <alignment vertical="top"/>
    </xf>
    <xf numFmtId="164" fontId="9" fillId="3" borderId="3" xfId="1" applyFont="1" applyFill="1" applyBorder="1" applyAlignment="1">
      <alignment vertical="top"/>
    </xf>
    <xf numFmtId="164" fontId="8" fillId="0" borderId="0" xfId="1" applyFont="1" applyFill="1" applyBorder="1" applyAlignment="1">
      <alignment vertical="top"/>
    </xf>
    <xf numFmtId="0" fontId="13" fillId="0" borderId="0" xfId="0" applyFont="1" applyAlignment="1" applyProtection="1">
      <alignment vertical="top"/>
      <protection locked="0"/>
    </xf>
    <xf numFmtId="167" fontId="9" fillId="2" borderId="0" xfId="1" applyNumberFormat="1" applyFont="1" applyFill="1" applyBorder="1" applyAlignment="1" applyProtection="1">
      <alignment vertical="top"/>
      <protection locked="0"/>
    </xf>
    <xf numFmtId="0" fontId="13" fillId="0" borderId="0" xfId="0" applyFont="1" applyAlignment="1">
      <alignment vertical="top"/>
    </xf>
    <xf numFmtId="167" fontId="9" fillId="0" borderId="0" xfId="1" applyNumberFormat="1" applyFont="1" applyFill="1" applyBorder="1" applyAlignment="1">
      <alignment vertical="top"/>
    </xf>
    <xf numFmtId="167" fontId="9" fillId="0" borderId="0" xfId="1" applyNumberFormat="1" applyFont="1" applyFill="1" applyBorder="1" applyAlignment="1" applyProtection="1">
      <alignment vertical="top"/>
    </xf>
    <xf numFmtId="167" fontId="9" fillId="0" borderId="0" xfId="1" applyNumberFormat="1" applyFont="1" applyFill="1" applyBorder="1" applyAlignment="1" applyProtection="1">
      <alignment vertical="top"/>
      <protection hidden="1"/>
    </xf>
    <xf numFmtId="0" fontId="12" fillId="0" borderId="0" xfId="0" applyFont="1" applyAlignment="1">
      <alignment vertical="top"/>
    </xf>
    <xf numFmtId="0" fontId="14" fillId="0" borderId="0" xfId="0" applyFont="1" applyAlignment="1">
      <alignment vertical="top"/>
    </xf>
    <xf numFmtId="168" fontId="13" fillId="2" borderId="0" xfId="1" applyNumberFormat="1" applyFont="1" applyFill="1" applyBorder="1" applyAlignment="1" applyProtection="1">
      <alignment vertical="top"/>
      <protection locked="0"/>
    </xf>
    <xf numFmtId="168" fontId="13" fillId="0" borderId="0" xfId="1" applyNumberFormat="1" applyFont="1" applyFill="1" applyBorder="1" applyAlignment="1">
      <alignment vertical="top"/>
    </xf>
    <xf numFmtId="168" fontId="13" fillId="0" borderId="0" xfId="1" applyNumberFormat="1" applyFont="1" applyBorder="1" applyAlignment="1">
      <alignment vertical="top"/>
    </xf>
    <xf numFmtId="168" fontId="13" fillId="0" borderId="0" xfId="1" applyNumberFormat="1" applyFont="1" applyFill="1" applyBorder="1" applyAlignment="1" applyProtection="1">
      <alignment vertical="top"/>
    </xf>
    <xf numFmtId="0" fontId="14" fillId="0" borderId="1" xfId="0" applyFont="1" applyBorder="1" applyAlignment="1">
      <alignment vertical="top"/>
    </xf>
    <xf numFmtId="168" fontId="14" fillId="3" borderId="1" xfId="1" applyNumberFormat="1" applyFont="1" applyFill="1" applyBorder="1" applyAlignment="1" applyProtection="1">
      <alignment vertical="top"/>
      <protection hidden="1"/>
    </xf>
    <xf numFmtId="168" fontId="15" fillId="0" borderId="0" xfId="0" applyNumberFormat="1" applyFont="1" applyAlignment="1">
      <alignment vertical="top"/>
    </xf>
    <xf numFmtId="168" fontId="13" fillId="0" borderId="0" xfId="1" applyNumberFormat="1" applyFont="1" applyFill="1" applyBorder="1" applyAlignment="1" applyProtection="1">
      <alignment vertical="top"/>
      <protection hidden="1"/>
    </xf>
    <xf numFmtId="168" fontId="14" fillId="2" borderId="1" xfId="1" applyNumberFormat="1" applyFont="1" applyFill="1" applyBorder="1" applyAlignment="1" applyProtection="1">
      <alignment vertical="top"/>
      <protection locked="0"/>
    </xf>
    <xf numFmtId="167" fontId="14" fillId="3" borderId="1" xfId="1" applyNumberFormat="1" applyFont="1" applyFill="1" applyBorder="1" applyAlignment="1" applyProtection="1">
      <alignment vertical="top"/>
      <protection hidden="1"/>
    </xf>
    <xf numFmtId="0" fontId="13" fillId="3" borderId="0" xfId="0" applyFont="1" applyFill="1" applyAlignment="1">
      <alignment vertical="top"/>
    </xf>
    <xf numFmtId="0" fontId="13" fillId="3" borderId="3" xfId="0" applyFont="1" applyFill="1" applyBorder="1" applyAlignment="1" applyProtection="1">
      <alignment vertical="top"/>
      <protection locked="0"/>
    </xf>
    <xf numFmtId="0" fontId="9" fillId="2" borderId="2" xfId="0" applyFont="1" applyFill="1" applyBorder="1" applyAlignment="1" applyProtection="1">
      <alignment horizontal="left" vertical="top"/>
      <protection locked="0"/>
    </xf>
  </cellXfs>
  <cellStyles count="2">
    <cellStyle name="Euro"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27</xdr:row>
      <xdr:rowOff>0</xdr:rowOff>
    </xdr:from>
    <xdr:to>
      <xdr:col>3</xdr:col>
      <xdr:colOff>0</xdr:colOff>
      <xdr:row>37</xdr:row>
      <xdr:rowOff>85725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9525" y="5400675"/>
          <a:ext cx="53625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i="1">
              <a:solidFill>
                <a:schemeClr val="dk1"/>
              </a:solidFill>
              <a:effectLst/>
              <a:latin typeface="Sarabun" panose="00000500000000000000" pitchFamily="2" charset="-34"/>
              <a:ea typeface="+mn-ea"/>
              <a:cs typeface="Sarabun" panose="00000500000000000000" pitchFamily="2" charset="-34"/>
            </a:rPr>
            <a:t>Auszug aus § 71 Abs. 2 Ziff. 2 HHO:</a:t>
          </a:r>
        </a:p>
        <a:p>
          <a:endParaRPr lang="de-DE" sz="1000">
            <a:solidFill>
              <a:schemeClr val="dk1"/>
            </a:solidFill>
            <a:effectLst/>
            <a:latin typeface="Sarabun" panose="00000500000000000000" pitchFamily="2" charset="-34"/>
            <a:ea typeface="+mn-ea"/>
            <a:cs typeface="Sarabun" panose="00000500000000000000" pitchFamily="2" charset="-34"/>
          </a:endParaRPr>
        </a:p>
        <a:p>
          <a:r>
            <a:rPr lang="de-DE" sz="1000">
              <a:solidFill>
                <a:schemeClr val="dk1"/>
              </a:solidFill>
              <a:effectLst/>
              <a:latin typeface="Sarabun" panose="00000500000000000000" pitchFamily="2" charset="-34"/>
              <a:ea typeface="+mn-ea"/>
              <a:cs typeface="Sarabun" panose="00000500000000000000" pitchFamily="2" charset="-34"/>
            </a:rPr>
            <a:t>...dem Vermögensgrundstock sind zuzuführen:</a:t>
          </a:r>
        </a:p>
        <a:p>
          <a:endParaRPr lang="de-DE" sz="1000">
            <a:solidFill>
              <a:schemeClr val="dk1"/>
            </a:solidFill>
            <a:effectLst/>
            <a:latin typeface="Sarabun" panose="00000500000000000000" pitchFamily="2" charset="-34"/>
            <a:ea typeface="+mn-ea"/>
            <a:cs typeface="Sarabun" panose="00000500000000000000" pitchFamily="2" charset="-34"/>
          </a:endParaRPr>
        </a:p>
        <a:p>
          <a:r>
            <a:rPr lang="de-DE" sz="1000">
              <a:solidFill>
                <a:schemeClr val="dk1"/>
              </a:solidFill>
              <a:effectLst/>
              <a:latin typeface="Sarabun" panose="00000500000000000000" pitchFamily="2" charset="-34"/>
              <a:ea typeface="+mn-ea"/>
              <a:cs typeface="Sarabun" panose="00000500000000000000" pitchFamily="2" charset="-34"/>
            </a:rPr>
            <a:t>2. </a:t>
          </a:r>
          <a:r>
            <a:rPr lang="de-DE" sz="1000" b="0" i="0">
              <a:solidFill>
                <a:schemeClr val="dk1"/>
              </a:solidFill>
              <a:effectLst/>
              <a:latin typeface="Sarabun" panose="00000500000000000000" pitchFamily="2" charset="-34"/>
              <a:ea typeface="+mn-ea"/>
              <a:cs typeface="Sarabun" panose="00000500000000000000" pitchFamily="2" charset="-34"/>
            </a:rPr>
            <a:t>Zuwendungen von Todes wegen und Schenkungen ohne besondere Zweckbestimmung in Höhe von 80 % des Wertes, der 30.000 Euro übersteigt, und in voller Höhe des Wertes, der 230.000 Euro übersteigt; von dem Wert, der dem Grundstock zuzuführen ist, können bis zu 50.000 Euro zum schnelleren Aufbau der Reinvestitionsmittel für Anlagevermögen verwendet werden, welches zum Vermögensgrundstock gehört.</a:t>
          </a:r>
        </a:p>
        <a:p>
          <a:r>
            <a:rPr lang="de-DE" sz="1000">
              <a:solidFill>
                <a:schemeClr val="dk1"/>
              </a:solidFill>
              <a:effectLst/>
              <a:latin typeface="Sarabun" panose="00000500000000000000" pitchFamily="2" charset="-34"/>
              <a:ea typeface="+mn-ea"/>
              <a:cs typeface="Sarabun" panose="00000500000000000000" pitchFamily="2" charset="-34"/>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0</xdr:rowOff>
    </xdr:from>
    <xdr:to>
      <xdr:col>3</xdr:col>
      <xdr:colOff>0</xdr:colOff>
      <xdr:row>29</xdr:row>
      <xdr:rowOff>28575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9525" y="3200400"/>
          <a:ext cx="539115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000" i="1">
              <a:solidFill>
                <a:schemeClr val="dk1"/>
              </a:solidFill>
              <a:effectLst/>
              <a:latin typeface="Sarabun" panose="00000500000000000000" pitchFamily="2" charset="-34"/>
              <a:ea typeface="+mn-ea"/>
              <a:cs typeface="Sarabun" panose="00000500000000000000" pitchFamily="2" charset="-34"/>
            </a:rPr>
            <a:t>Auszug aus DVO zu § 71 Abs. 4 HHO Nr. 45:</a:t>
          </a:r>
        </a:p>
        <a:p>
          <a:pPr algn="l"/>
          <a:endParaRPr lang="de-DE" sz="400">
            <a:solidFill>
              <a:schemeClr val="dk1"/>
            </a:solidFill>
            <a:effectLst/>
            <a:latin typeface="Sarabun" panose="00000500000000000000" pitchFamily="2" charset="-34"/>
            <a:ea typeface="+mn-ea"/>
            <a:cs typeface="Sarabun" panose="00000500000000000000" pitchFamily="2" charset="-34"/>
          </a:endParaRPr>
        </a:p>
        <a:p>
          <a:pPr algn="l"/>
          <a:r>
            <a:rPr lang="de-DE" sz="1000" b="0" i="0">
              <a:solidFill>
                <a:schemeClr val="dk1"/>
              </a:solidFill>
              <a:effectLst/>
              <a:latin typeface="Sarabun" panose="00000500000000000000" pitchFamily="2" charset="-34"/>
              <a:ea typeface="+mn-ea"/>
              <a:cs typeface="Sarabun" panose="00000500000000000000" pitchFamily="2" charset="-34"/>
            </a:rPr>
            <a:t>Für eine Umwandlung von ertragbringendem in ertragloses Vermögen gilt die Genehmigung des Oberkirchenrats bei Aufwendungen für Modernisierungen, Umbauten, Instandsetzungen und Unterhaltung von Gebäuden, außer solchen der Landeskirche, nur in Höhe von 10 % der Bausumme von Maßnahmen als erteilt, wenn die Bausumme mindestens 5.000 Euro erreicht bis zum Betrag einer Bausumme von 100.000 Euro, bei höheren Bausummen zusätzlich in Höhe von 20 % des 100.000 Euro übersteigenden Betrags. Satz 1 gilt nicht für sonstige Umwandlungen von ertragbringendem in ertragloses Vermögen, insbesondere bei Erwerb von Grundstücken, Neu- und Erweiterungsbauten. Die jeweilige Umwandlung ist im Haushalts- und Finanzierungsplan sowie in der Rechnungslegung gesondert auszuweisen.</a:t>
          </a:r>
          <a:r>
            <a:rPr lang="de-DE" sz="1000">
              <a:solidFill>
                <a:schemeClr val="dk1"/>
              </a:solidFill>
              <a:effectLst/>
              <a:latin typeface="Sarabun" panose="00000500000000000000" pitchFamily="2" charset="-34"/>
              <a:ea typeface="+mn-ea"/>
              <a:cs typeface="Sarabun" panose="00000500000000000000" pitchFamily="2" charset="-34"/>
            </a:rPr>
            <a:t> </a:t>
          </a:r>
        </a:p>
        <a:p>
          <a:pPr algn="l"/>
          <a:endParaRPr lang="de-DE" sz="1000">
            <a:solidFill>
              <a:schemeClr val="dk1"/>
            </a:solidFill>
            <a:effectLst/>
            <a:latin typeface="Sarabun" panose="00000500000000000000" pitchFamily="2" charset="-34"/>
            <a:ea typeface="+mn-ea"/>
            <a:cs typeface="Sarabun" panose="00000500000000000000" pitchFamily="2" charset="-34"/>
          </a:endParaRPr>
        </a:p>
        <a:p>
          <a:r>
            <a:rPr lang="de-DE" sz="1000" i="1">
              <a:solidFill>
                <a:schemeClr val="dk1"/>
              </a:solidFill>
              <a:effectLst/>
              <a:latin typeface="Sarabun" panose="00000500000000000000" pitchFamily="2" charset="-34"/>
              <a:ea typeface="+mn-ea"/>
              <a:cs typeface="Sarabun" panose="00000500000000000000" pitchFamily="2" charset="-34"/>
            </a:rPr>
            <a:t>Auszug aus § 71 Abs. 4 HHO:</a:t>
          </a:r>
        </a:p>
        <a:p>
          <a:endParaRPr lang="de-DE" sz="400" i="1">
            <a:solidFill>
              <a:schemeClr val="dk1"/>
            </a:solidFill>
            <a:effectLst/>
            <a:latin typeface="Sarabun" panose="00000500000000000000" pitchFamily="2" charset="-34"/>
            <a:ea typeface="+mn-ea"/>
            <a:cs typeface="Sarabun" panose="00000500000000000000" pitchFamily="2" charset="-34"/>
          </a:endParaRPr>
        </a:p>
        <a:p>
          <a:r>
            <a:rPr lang="de-DE" sz="1000">
              <a:solidFill>
                <a:schemeClr val="dk1"/>
              </a:solidFill>
              <a:effectLst/>
              <a:latin typeface="Sarabun" panose="00000500000000000000" pitchFamily="2" charset="-34"/>
              <a:ea typeface="+mn-ea"/>
              <a:cs typeface="Sarabun" panose="00000500000000000000" pitchFamily="2" charset="-34"/>
            </a:rPr>
            <a:t>...</a:t>
          </a:r>
          <a:r>
            <a:rPr lang="de-DE" sz="1000" b="0" i="0">
              <a:solidFill>
                <a:schemeClr val="dk1"/>
              </a:solidFill>
              <a:effectLst/>
              <a:latin typeface="Sarabun" panose="00000500000000000000" pitchFamily="2" charset="-34"/>
              <a:ea typeface="+mn-ea"/>
              <a:cs typeface="Sarabun" panose="00000500000000000000" pitchFamily="2" charset="-34"/>
            </a:rPr>
            <a:t>die Umwandlung von Ertrag bringendem Vermögen in ertragloses Vermögen bedarf der Genehmigung des Oberkirchenrats</a:t>
          </a:r>
          <a:r>
            <a:rPr lang="de-DE" sz="1000">
              <a:solidFill>
                <a:schemeClr val="dk1"/>
              </a:solidFill>
              <a:effectLst/>
              <a:latin typeface="Sarabun" panose="00000500000000000000" pitchFamily="2" charset="-34"/>
              <a:ea typeface="+mn-ea"/>
              <a:cs typeface="Sarabun" panose="00000500000000000000" pitchFamily="2" charset="-34"/>
            </a:rPr>
            <a:t>,..</a:t>
          </a:r>
        </a:p>
        <a:p>
          <a:endParaRPr lang="de-DE" sz="1000">
            <a:solidFill>
              <a:schemeClr val="dk1"/>
            </a:solidFill>
            <a:effectLst/>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52"/>
  <sheetViews>
    <sheetView tabSelected="1" zoomScaleNormal="100" workbookViewId="0">
      <selection activeCell="B6" sqref="B6:C6"/>
    </sheetView>
  </sheetViews>
  <sheetFormatPr baseColWidth="10" defaultColWidth="11.42578125" defaultRowHeight="12.75" x14ac:dyDescent="0.2"/>
  <cols>
    <col min="1" max="1" width="32.140625" customWidth="1"/>
    <col min="2" max="2" width="59" customWidth="1"/>
    <col min="3" max="3" width="21.5703125" style="1" customWidth="1"/>
    <col min="4" max="4" width="12.85546875" style="3" bestFit="1" customWidth="1"/>
  </cols>
  <sheetData>
    <row r="1" spans="1:4" s="5" customFormat="1" ht="20.25" customHeight="1" x14ac:dyDescent="0.25">
      <c r="A1" s="14" t="s">
        <v>0</v>
      </c>
      <c r="B1" s="14"/>
      <c r="C1" s="15"/>
      <c r="D1" s="6"/>
    </row>
    <row r="2" spans="1:4" s="5" customFormat="1" ht="20.25" customHeight="1" x14ac:dyDescent="0.25">
      <c r="A2" s="14" t="s">
        <v>1</v>
      </c>
      <c r="B2" s="14"/>
      <c r="C2" s="15"/>
      <c r="D2" s="6"/>
    </row>
    <row r="3" spans="1:4" ht="21.75" customHeight="1" x14ac:dyDescent="0.2">
      <c r="A3" s="14" t="s">
        <v>23</v>
      </c>
      <c r="B3" s="16"/>
      <c r="C3" s="17"/>
      <c r="D3" s="7"/>
    </row>
    <row r="4" spans="1:4" ht="15.75" customHeight="1" x14ac:dyDescent="0.2">
      <c r="A4" s="14"/>
      <c r="B4" s="16"/>
      <c r="C4" s="17"/>
      <c r="D4" s="7"/>
    </row>
    <row r="5" spans="1:4" s="5" customFormat="1" ht="15.75" customHeight="1" x14ac:dyDescent="0.25">
      <c r="A5" s="18" t="s">
        <v>2</v>
      </c>
      <c r="B5" s="49"/>
      <c r="C5" s="49"/>
      <c r="D5" s="6"/>
    </row>
    <row r="6" spans="1:4" s="5" customFormat="1" ht="15.75" customHeight="1" x14ac:dyDescent="0.25">
      <c r="A6" s="18" t="s">
        <v>3</v>
      </c>
      <c r="B6" s="49"/>
      <c r="C6" s="49"/>
      <c r="D6" s="6"/>
    </row>
    <row r="7" spans="1:4" s="5" customFormat="1" ht="15.75" customHeight="1" x14ac:dyDescent="0.25">
      <c r="A7" s="18" t="s">
        <v>4</v>
      </c>
      <c r="B7" s="49"/>
      <c r="C7" s="49"/>
      <c r="D7" s="6"/>
    </row>
    <row r="8" spans="1:4" s="5" customFormat="1" ht="15.75" customHeight="1" x14ac:dyDescent="0.25">
      <c r="A8" s="19"/>
      <c r="B8" s="19"/>
      <c r="C8" s="19"/>
      <c r="D8" s="6"/>
    </row>
    <row r="9" spans="1:4" ht="15.75" customHeight="1" x14ac:dyDescent="0.2">
      <c r="A9" s="36" t="s">
        <v>5</v>
      </c>
      <c r="B9" s="31"/>
      <c r="C9" s="37"/>
      <c r="D9" s="9">
        <f>C9-C15</f>
        <v>0</v>
      </c>
    </row>
    <row r="10" spans="1:4" ht="15.75" customHeight="1" x14ac:dyDescent="0.2">
      <c r="A10" s="31" t="s">
        <v>6</v>
      </c>
      <c r="B10" s="31"/>
      <c r="C10" s="38"/>
      <c r="D10" s="9"/>
    </row>
    <row r="11" spans="1:4" ht="15.75" customHeight="1" x14ac:dyDescent="0.2">
      <c r="A11" s="31"/>
      <c r="B11" s="31"/>
      <c r="C11" s="39"/>
      <c r="D11" s="7"/>
    </row>
    <row r="12" spans="1:4" ht="15.75" customHeight="1" x14ac:dyDescent="0.2">
      <c r="A12" s="36" t="s">
        <v>7</v>
      </c>
      <c r="B12" s="36"/>
      <c r="C12" s="38"/>
      <c r="D12" s="7"/>
    </row>
    <row r="13" spans="1:4" ht="15.75" customHeight="1" x14ac:dyDescent="0.2">
      <c r="A13" s="31" t="s">
        <v>19</v>
      </c>
      <c r="B13" s="31"/>
      <c r="C13" s="40">
        <f>IF(C9&lt;30000,C9,30000)</f>
        <v>0</v>
      </c>
      <c r="D13" s="7"/>
    </row>
    <row r="14" spans="1:4" ht="15.75" customHeight="1" x14ac:dyDescent="0.2">
      <c r="A14" s="31" t="s">
        <v>20</v>
      </c>
      <c r="B14" s="31"/>
      <c r="C14" s="40">
        <f>IF(C9&lt;230000,(C9-C13)*20%,40000)</f>
        <v>0</v>
      </c>
      <c r="D14" s="7"/>
    </row>
    <row r="15" spans="1:4" ht="15.75" customHeight="1" thickBot="1" x14ac:dyDescent="0.25">
      <c r="A15" s="41" t="s">
        <v>8</v>
      </c>
      <c r="B15" s="41"/>
      <c r="C15" s="42">
        <f>SUM(C13:C14)</f>
        <v>0</v>
      </c>
      <c r="D15" s="7"/>
    </row>
    <row r="16" spans="1:4" ht="15.75" customHeight="1" thickTop="1" x14ac:dyDescent="0.2">
      <c r="A16" s="31"/>
      <c r="B16" s="31"/>
      <c r="C16" s="40"/>
      <c r="D16" s="7"/>
    </row>
    <row r="17" spans="1:4" ht="15.75" customHeight="1" x14ac:dyDescent="0.2">
      <c r="A17" s="36" t="s">
        <v>9</v>
      </c>
      <c r="B17" s="31"/>
      <c r="C17" s="43"/>
      <c r="D17" s="7"/>
    </row>
    <row r="18" spans="1:4" ht="15.75" customHeight="1" x14ac:dyDescent="0.2">
      <c r="A18" s="31" t="s">
        <v>21</v>
      </c>
      <c r="B18" s="31"/>
      <c r="C18" s="40">
        <f>IF(C9&lt;230000,(C9-C13)*80%,160000)</f>
        <v>0</v>
      </c>
      <c r="D18" s="7"/>
    </row>
    <row r="19" spans="1:4" ht="15.75" customHeight="1" x14ac:dyDescent="0.2">
      <c r="A19" s="31" t="s">
        <v>22</v>
      </c>
      <c r="B19" s="31"/>
      <c r="C19" s="44">
        <f>IF(C9&gt;230000,D9-C18,0)</f>
        <v>0</v>
      </c>
      <c r="D19" s="9"/>
    </row>
    <row r="20" spans="1:4" ht="15.75" customHeight="1" x14ac:dyDescent="0.2">
      <c r="A20" s="31" t="s">
        <v>10</v>
      </c>
      <c r="B20" s="31"/>
      <c r="C20" s="44">
        <f>SUM(C18:C19)</f>
        <v>0</v>
      </c>
      <c r="D20" s="7"/>
    </row>
    <row r="21" spans="1:4" ht="15.75" customHeight="1" x14ac:dyDescent="0.2">
      <c r="A21" s="31"/>
      <c r="B21" s="31"/>
      <c r="C21" s="38"/>
      <c r="D21" s="7"/>
    </row>
    <row r="22" spans="1:4" ht="15.75" customHeight="1" x14ac:dyDescent="0.2">
      <c r="A22" s="31" t="s">
        <v>25</v>
      </c>
      <c r="B22" s="31"/>
      <c r="C22" s="40">
        <f>IF(C9-C15&gt;50000,50000,C9-C15)</f>
        <v>0</v>
      </c>
      <c r="D22" s="7"/>
    </row>
    <row r="23" spans="1:4" ht="15.75" customHeight="1" x14ac:dyDescent="0.2">
      <c r="A23" s="19" t="s">
        <v>26</v>
      </c>
      <c r="B23" s="19"/>
      <c r="C23" s="38"/>
      <c r="D23" s="7"/>
    </row>
    <row r="24" spans="1:4" ht="15.75" customHeight="1" thickBot="1" x14ac:dyDescent="0.25">
      <c r="A24" s="41" t="s">
        <v>27</v>
      </c>
      <c r="B24" s="41"/>
      <c r="C24" s="45"/>
      <c r="D24" s="7"/>
    </row>
    <row r="25" spans="1:4" ht="15.75" customHeight="1" thickTop="1" x14ac:dyDescent="0.2">
      <c r="A25" s="31"/>
      <c r="B25" s="31"/>
      <c r="C25" s="38"/>
      <c r="D25" s="7"/>
    </row>
    <row r="26" spans="1:4" ht="15.75" customHeight="1" thickBot="1" x14ac:dyDescent="0.25">
      <c r="A26" s="41" t="s">
        <v>28</v>
      </c>
      <c r="B26" s="41"/>
      <c r="C26" s="46">
        <f>C20-C24</f>
        <v>0</v>
      </c>
      <c r="D26" s="35" t="s">
        <v>11</v>
      </c>
    </row>
    <row r="27" spans="1:4" ht="15.75" customHeight="1" thickTop="1" x14ac:dyDescent="0.2">
      <c r="A27" s="20"/>
      <c r="B27" s="20"/>
      <c r="C27" s="23"/>
      <c r="D27" s="7"/>
    </row>
    <row r="28" spans="1:4" ht="15.75" customHeight="1" x14ac:dyDescent="0.2">
      <c r="A28" s="8"/>
      <c r="B28" s="8"/>
      <c r="C28" s="10"/>
      <c r="D28" s="7"/>
    </row>
    <row r="29" spans="1:4" ht="15.75" customHeight="1" x14ac:dyDescent="0.2">
      <c r="A29" s="8"/>
      <c r="B29" s="8"/>
      <c r="C29" s="10"/>
      <c r="D29" s="7"/>
    </row>
    <row r="30" spans="1:4" ht="15.75" customHeight="1" x14ac:dyDescent="0.2">
      <c r="A30" s="8"/>
      <c r="B30" s="8"/>
      <c r="C30" s="8"/>
      <c r="D30" s="7"/>
    </row>
    <row r="31" spans="1:4" ht="15.75" customHeight="1" x14ac:dyDescent="0.2">
      <c r="A31" s="8"/>
      <c r="B31" s="8"/>
      <c r="C31" s="8"/>
      <c r="D31" s="7"/>
    </row>
    <row r="32" spans="1:4" ht="15.75" customHeight="1" x14ac:dyDescent="0.2">
      <c r="A32" s="8"/>
      <c r="B32" s="8"/>
      <c r="C32" s="10"/>
      <c r="D32" s="7"/>
    </row>
    <row r="33" spans="1:4" ht="15.75" customHeight="1" x14ac:dyDescent="0.2">
      <c r="A33" s="8"/>
      <c r="B33" s="8"/>
      <c r="C33" s="10"/>
      <c r="D33" s="7"/>
    </row>
    <row r="34" spans="1:4" ht="15.75" customHeight="1" x14ac:dyDescent="0.2">
      <c r="A34" s="8"/>
      <c r="B34" s="8"/>
      <c r="C34" s="10"/>
      <c r="D34" s="7"/>
    </row>
    <row r="35" spans="1:4" ht="15.75" customHeight="1" x14ac:dyDescent="0.2">
      <c r="A35" s="8"/>
      <c r="B35" s="8"/>
      <c r="C35" s="10"/>
      <c r="D35" s="7"/>
    </row>
    <row r="36" spans="1:4" ht="15.75" customHeight="1" x14ac:dyDescent="0.2">
      <c r="A36" s="8"/>
      <c r="B36" s="8"/>
      <c r="C36" s="10"/>
      <c r="D36" s="7"/>
    </row>
    <row r="37" spans="1:4" ht="15.75" customHeight="1" x14ac:dyDescent="0.2">
      <c r="A37" s="8"/>
      <c r="B37" s="8"/>
      <c r="C37" s="10"/>
      <c r="D37" s="7"/>
    </row>
    <row r="38" spans="1:4" ht="15.75" customHeight="1" x14ac:dyDescent="0.2">
      <c r="A38" s="8"/>
      <c r="B38" s="8"/>
      <c r="C38" s="10"/>
      <c r="D38" s="7"/>
    </row>
    <row r="39" spans="1:4" ht="15.75" customHeight="1" x14ac:dyDescent="0.2">
      <c r="A39" s="47" t="s">
        <v>12</v>
      </c>
      <c r="B39" s="24"/>
      <c r="C39" s="25"/>
      <c r="D39" s="7"/>
    </row>
    <row r="40" spans="1:4" ht="24.75" x14ac:dyDescent="0.2">
      <c r="A40" s="47"/>
      <c r="B40" s="24"/>
      <c r="C40" s="25"/>
      <c r="D40" s="7"/>
    </row>
    <row r="41" spans="1:4" ht="24.75" x14ac:dyDescent="0.2">
      <c r="A41" s="47"/>
      <c r="B41" s="24"/>
      <c r="C41" s="25"/>
      <c r="D41" s="7"/>
    </row>
    <row r="42" spans="1:4" ht="24.75" x14ac:dyDescent="0.2">
      <c r="A42" s="48"/>
      <c r="B42" s="26"/>
      <c r="C42" s="27"/>
      <c r="D42" s="7"/>
    </row>
    <row r="43" spans="1:4" ht="24.75" x14ac:dyDescent="0.2">
      <c r="A43" s="47" t="s">
        <v>13</v>
      </c>
      <c r="B43" s="24"/>
      <c r="C43" s="25"/>
      <c r="D43" s="7"/>
    </row>
    <row r="44" spans="1:4" ht="21.75" x14ac:dyDescent="0.2">
      <c r="A44" s="8"/>
      <c r="B44" s="8"/>
      <c r="C44" s="10"/>
      <c r="D44" s="7"/>
    </row>
    <row r="45" spans="1:4" x14ac:dyDescent="0.2">
      <c r="A45" s="11" t="s">
        <v>14</v>
      </c>
      <c r="B45" s="11"/>
      <c r="C45" s="12"/>
      <c r="D45" s="13"/>
    </row>
    <row r="46" spans="1:4" x14ac:dyDescent="0.2">
      <c r="A46" s="11"/>
      <c r="B46" s="11"/>
      <c r="C46" s="12"/>
      <c r="D46" s="13"/>
    </row>
    <row r="47" spans="1:4" x14ac:dyDescent="0.2">
      <c r="A47" s="11"/>
      <c r="B47" s="11"/>
      <c r="C47" s="12"/>
      <c r="D47" s="13"/>
    </row>
    <row r="48" spans="1:4" x14ac:dyDescent="0.2">
      <c r="A48" s="11"/>
      <c r="B48" s="11"/>
      <c r="C48" s="12"/>
      <c r="D48" s="13"/>
    </row>
    <row r="49" spans="1:4" x14ac:dyDescent="0.2">
      <c r="A49" s="11"/>
      <c r="B49" s="11"/>
      <c r="C49" s="12"/>
      <c r="D49" s="13"/>
    </row>
    <row r="50" spans="1:4" x14ac:dyDescent="0.2">
      <c r="A50" s="11"/>
      <c r="B50" s="11"/>
      <c r="C50" s="12"/>
      <c r="D50" s="13"/>
    </row>
    <row r="51" spans="1:4" x14ac:dyDescent="0.2">
      <c r="A51" s="11"/>
      <c r="B51" s="11"/>
      <c r="C51" s="12"/>
      <c r="D51" s="13"/>
    </row>
    <row r="52" spans="1:4" x14ac:dyDescent="0.2">
      <c r="A52" s="11"/>
      <c r="B52" s="11"/>
      <c r="C52" s="12"/>
      <c r="D52" s="13"/>
    </row>
  </sheetData>
  <sheetProtection sheet="1" selectLockedCells="1"/>
  <protectedRanges>
    <protectedRange sqref="C24 C9" name="Bereich1"/>
  </protectedRanges>
  <mergeCells count="3">
    <mergeCell ref="B5:C5"/>
    <mergeCell ref="B6:C6"/>
    <mergeCell ref="B7:C7"/>
  </mergeCells>
  <phoneticPr fontId="2" type="noConversion"/>
  <dataValidations count="1">
    <dataValidation type="decimal" operator="lessThan" allowBlank="1" showInputMessage="1" showErrorMessage="1" sqref="C24" xr:uid="{00000000-0002-0000-0000-000000000000}">
      <formula1>50000.01</formula1>
    </dataValidation>
  </dataValidations>
  <pageMargins left="0.78740157480314965" right="0.78740157480314965" top="0.98425196850393704" bottom="0.98425196850393704" header="0.51181102362204722" footer="0.51181102362204722"/>
  <pageSetup paperSize="9" orientation="landscape" r:id="rId1"/>
  <headerFooter alignWithMargins="0">
    <oddFooter>&amp;LRef 7.1 Haushalt und Steuern&amp;RStand: 25.11.2025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39"/>
  <sheetViews>
    <sheetView zoomScaleNormal="100" workbookViewId="0">
      <selection activeCell="C11" sqref="C11"/>
    </sheetView>
  </sheetViews>
  <sheetFormatPr baseColWidth="10" defaultColWidth="11.42578125" defaultRowHeight="12.75" x14ac:dyDescent="0.2"/>
  <cols>
    <col min="1" max="1" width="32.140625" customWidth="1"/>
    <col min="2" max="2" width="45.7109375" customWidth="1"/>
    <col min="3" max="3" width="19.140625" style="1" customWidth="1"/>
    <col min="4" max="4" width="12.85546875" style="3" bestFit="1" customWidth="1"/>
    <col min="5" max="5" width="12.85546875" bestFit="1" customWidth="1"/>
  </cols>
  <sheetData>
    <row r="1" spans="1:5" s="5" customFormat="1" ht="21.75" customHeight="1" x14ac:dyDescent="0.25">
      <c r="A1" s="14" t="s">
        <v>15</v>
      </c>
      <c r="B1" s="14"/>
      <c r="C1" s="15"/>
      <c r="D1" s="2"/>
    </row>
    <row r="2" spans="1:5" s="5" customFormat="1" ht="23.25" customHeight="1" x14ac:dyDescent="0.25">
      <c r="A2" s="14" t="s">
        <v>24</v>
      </c>
      <c r="B2" s="14"/>
      <c r="C2" s="15"/>
      <c r="D2" s="2"/>
    </row>
    <row r="3" spans="1:5" s="5" customFormat="1" ht="15.75" customHeight="1" x14ac:dyDescent="0.25">
      <c r="A3" s="14"/>
      <c r="B3" s="14"/>
      <c r="C3" s="15"/>
      <c r="D3" s="2"/>
    </row>
    <row r="4" spans="1:5" s="5" customFormat="1" ht="15.75" customHeight="1" x14ac:dyDescent="0.25">
      <c r="A4" s="18" t="s">
        <v>2</v>
      </c>
      <c r="B4" s="49"/>
      <c r="C4" s="49"/>
      <c r="D4" s="2"/>
    </row>
    <row r="5" spans="1:5" s="5" customFormat="1" ht="15.75" customHeight="1" x14ac:dyDescent="0.25">
      <c r="A5" s="18" t="s">
        <v>3</v>
      </c>
      <c r="B5" s="49"/>
      <c r="C5" s="49"/>
      <c r="D5" s="2"/>
    </row>
    <row r="6" spans="1:5" s="5" customFormat="1" ht="15.75" customHeight="1" x14ac:dyDescent="0.25">
      <c r="A6" s="18" t="s">
        <v>16</v>
      </c>
      <c r="B6" s="49"/>
      <c r="C6" s="49"/>
      <c r="D6" s="2"/>
    </row>
    <row r="7" spans="1:5" s="5" customFormat="1" ht="15.75" customHeight="1" x14ac:dyDescent="0.25">
      <c r="A7" s="16"/>
      <c r="B7" s="16"/>
      <c r="C7" s="28"/>
      <c r="D7" s="2"/>
    </row>
    <row r="8" spans="1:5" s="5" customFormat="1" ht="15.75" customHeight="1" x14ac:dyDescent="0.25">
      <c r="A8" s="16"/>
      <c r="B8" s="16"/>
      <c r="C8" s="28"/>
      <c r="D8" s="2"/>
    </row>
    <row r="9" spans="1:5" ht="15.75" customHeight="1" x14ac:dyDescent="0.2">
      <c r="A9" s="29" t="s">
        <v>17</v>
      </c>
      <c r="B9" s="16"/>
      <c r="C9" s="30"/>
    </row>
    <row r="10" spans="1:5" ht="15.75" customHeight="1" x14ac:dyDescent="0.2">
      <c r="A10" s="31"/>
      <c r="B10" s="20"/>
      <c r="C10" s="32"/>
    </row>
    <row r="11" spans="1:5" ht="15.75" customHeight="1" x14ac:dyDescent="0.2">
      <c r="A11" s="31" t="s">
        <v>18</v>
      </c>
      <c r="B11" s="20"/>
      <c r="C11" s="30">
        <v>0</v>
      </c>
    </row>
    <row r="12" spans="1:5" ht="15.75" customHeight="1" x14ac:dyDescent="0.2">
      <c r="A12" s="31"/>
      <c r="B12" s="20"/>
      <c r="C12" s="32"/>
    </row>
    <row r="13" spans="1:5" ht="15.75" customHeight="1" x14ac:dyDescent="0.2">
      <c r="A13" s="31" t="str">
        <f>"5.000 € bis 100.000 € Bausumme: 10% aus "&amp;TEXT(D14,"#.###,00 €")</f>
        <v>5.000 € bis 100.000 € Bausumme: 10% aus ,00 €</v>
      </c>
      <c r="B13" s="20"/>
      <c r="C13" s="33">
        <f>IF(C11&gt;4999.99,IF(C11&lt;100000,C11*10%,100000*10%),0)</f>
        <v>0</v>
      </c>
    </row>
    <row r="14" spans="1:5" ht="15.75" customHeight="1" x14ac:dyDescent="0.2">
      <c r="A14" s="31" t="str">
        <f>"über 100.000 € Bausumme: 20% aus "&amp;TEXT(D15,"#.###,00 €")</f>
        <v>über 100.000 € Bausumme: 20% aus ,00 €</v>
      </c>
      <c r="B14" s="20"/>
      <c r="C14" s="34">
        <f>IF(C11&gt;100000,(C11-100000)*20%,0)</f>
        <v>0</v>
      </c>
      <c r="D14" s="4">
        <f>IF(C11&lt;100000,C11,100000)</f>
        <v>0</v>
      </c>
      <c r="E14" s="4">
        <f>C13+C14</f>
        <v>0</v>
      </c>
    </row>
    <row r="15" spans="1:5" ht="15.75" customHeight="1" thickBot="1" x14ac:dyDescent="0.25">
      <c r="A15" s="21" t="s">
        <v>29</v>
      </c>
      <c r="B15" s="21"/>
      <c r="C15" s="22" t="str">
        <f>IF(C9="","",IF(C9&gt;=E14,E14,C9))</f>
        <v/>
      </c>
      <c r="D15" s="4">
        <f>IF(C11&gt;100000,C11-100000,0)</f>
        <v>0</v>
      </c>
    </row>
    <row r="16" spans="1:5" ht="15.75" customHeight="1" thickTop="1" x14ac:dyDescent="0.2">
      <c r="A16" s="20"/>
      <c r="B16" s="20"/>
      <c r="C16" s="23"/>
    </row>
    <row r="17" spans="1:3" ht="15.75" customHeight="1" x14ac:dyDescent="0.2">
      <c r="A17" s="20"/>
      <c r="B17" s="20"/>
      <c r="C17" s="17"/>
    </row>
    <row r="18" spans="1:3" ht="15.75" customHeight="1" x14ac:dyDescent="0.2">
      <c r="A18" s="20"/>
      <c r="B18" s="20"/>
      <c r="C18" s="17"/>
    </row>
    <row r="19" spans="1:3" ht="15.75" customHeight="1" x14ac:dyDescent="0.2">
      <c r="A19" s="20"/>
      <c r="B19" s="20"/>
      <c r="C19" s="17"/>
    </row>
    <row r="20" spans="1:3" ht="15.75" customHeight="1" x14ac:dyDescent="0.2">
      <c r="A20" s="20"/>
      <c r="B20" s="20"/>
      <c r="C20" s="23"/>
    </row>
    <row r="21" spans="1:3" ht="15.75" customHeight="1" x14ac:dyDescent="0.2">
      <c r="A21" s="20"/>
      <c r="B21" s="20"/>
      <c r="C21" s="23"/>
    </row>
    <row r="22" spans="1:3" ht="15.75" customHeight="1" x14ac:dyDescent="0.2">
      <c r="A22" s="20"/>
      <c r="B22" s="20"/>
      <c r="C22" s="23"/>
    </row>
    <row r="23" spans="1:3" ht="15.75" customHeight="1" x14ac:dyDescent="0.2">
      <c r="A23" s="20"/>
      <c r="B23" s="20"/>
      <c r="C23" s="23"/>
    </row>
    <row r="24" spans="1:3" ht="15.75" customHeight="1" x14ac:dyDescent="0.2">
      <c r="A24" s="20"/>
      <c r="B24" s="20"/>
      <c r="C24" s="23"/>
    </row>
    <row r="25" spans="1:3" ht="15.75" customHeight="1" x14ac:dyDescent="0.2">
      <c r="A25" s="20"/>
      <c r="B25" s="20"/>
      <c r="C25" s="23"/>
    </row>
    <row r="26" spans="1:3" ht="15.75" customHeight="1" x14ac:dyDescent="0.2">
      <c r="A26" s="20"/>
      <c r="B26" s="20"/>
      <c r="C26" s="23"/>
    </row>
    <row r="27" spans="1:3" ht="15.75" customHeight="1" x14ac:dyDescent="0.2">
      <c r="A27" s="20"/>
      <c r="B27" s="20"/>
      <c r="C27" s="23"/>
    </row>
    <row r="28" spans="1:3" ht="15.75" customHeight="1" x14ac:dyDescent="0.2">
      <c r="A28" s="20"/>
      <c r="B28" s="20"/>
      <c r="C28" s="23"/>
    </row>
    <row r="29" spans="1:3" ht="15.75" customHeight="1" x14ac:dyDescent="0.2">
      <c r="A29" s="20"/>
      <c r="B29" s="20"/>
      <c r="C29" s="23"/>
    </row>
    <row r="30" spans="1:3" ht="15.75" customHeight="1" x14ac:dyDescent="0.2">
      <c r="A30" s="20"/>
      <c r="B30" s="20"/>
      <c r="C30" s="23"/>
    </row>
    <row r="31" spans="1:3" ht="15.75" customHeight="1" x14ac:dyDescent="0.2">
      <c r="A31" s="20"/>
      <c r="B31" s="20"/>
      <c r="C31" s="23"/>
    </row>
    <row r="32" spans="1:3" ht="15.75" customHeight="1" x14ac:dyDescent="0.2">
      <c r="A32" s="47" t="s">
        <v>12</v>
      </c>
      <c r="B32" s="24"/>
      <c r="C32" s="25"/>
    </row>
    <row r="33" spans="1:3" ht="24.75" x14ac:dyDescent="0.2">
      <c r="A33" s="47"/>
      <c r="B33" s="24"/>
      <c r="C33" s="25"/>
    </row>
    <row r="34" spans="1:3" ht="24.75" x14ac:dyDescent="0.2">
      <c r="A34" s="47"/>
      <c r="B34" s="24"/>
      <c r="C34" s="25"/>
    </row>
    <row r="35" spans="1:3" ht="24.75" x14ac:dyDescent="0.2">
      <c r="A35" s="48"/>
      <c r="B35" s="26"/>
      <c r="C35" s="27"/>
    </row>
    <row r="36" spans="1:3" ht="24.75" x14ac:dyDescent="0.2">
      <c r="A36" s="47" t="s">
        <v>13</v>
      </c>
      <c r="B36" s="24"/>
      <c r="C36" s="25"/>
    </row>
    <row r="37" spans="1:3" ht="21.75" x14ac:dyDescent="0.2">
      <c r="A37" s="20"/>
      <c r="B37" s="20"/>
      <c r="C37" s="23"/>
    </row>
    <row r="38" spans="1:3" ht="21.75" x14ac:dyDescent="0.2">
      <c r="A38" s="8"/>
      <c r="B38" s="8"/>
      <c r="C38" s="10"/>
    </row>
    <row r="39" spans="1:3" ht="21.75" x14ac:dyDescent="0.2">
      <c r="A39" s="8"/>
      <c r="B39" s="8"/>
      <c r="C39" s="10"/>
    </row>
  </sheetData>
  <sheetProtection sheet="1" selectLockedCells="1"/>
  <protectedRanges>
    <protectedRange sqref="C11" name="Bereich1"/>
  </protectedRanges>
  <mergeCells count="3">
    <mergeCell ref="B4:C4"/>
    <mergeCell ref="B5:C5"/>
    <mergeCell ref="B6:C6"/>
  </mergeCells>
  <pageMargins left="0.78740157499999996" right="0.78740157499999996" top="0.984251969" bottom="0.984251969" header="0.4921259845" footer="0.4921259845"/>
  <pageSetup paperSize="9" orientation="portrait" r:id="rId1"/>
  <headerFooter alignWithMargins="0">
    <oddFooter>&amp;LRef 7.1 - Qualitätssicherung in
den Kirchengemeinden&amp;RStand: 20.12.2012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342CD7D944B04AB2798FB2BEF40594" ma:contentTypeVersion="13" ma:contentTypeDescription="Ein neues Dokument erstellen." ma:contentTypeScope="" ma:versionID="7174db5d926d576e3dffc68c8dda05c5">
  <xsd:schema xmlns:xsd="http://www.w3.org/2001/XMLSchema" xmlns:xs="http://www.w3.org/2001/XMLSchema" xmlns:p="http://schemas.microsoft.com/office/2006/metadata/properties" xmlns:ns2="40c88954-daf2-4b01-9914-558eb73a2ada" xmlns:ns3="a4f6c37a-620f-4b00-89dd-6ee68381845f" targetNamespace="http://schemas.microsoft.com/office/2006/metadata/properties" ma:root="true" ma:fieldsID="656708bd428bb509b6982cd2fd15ce51" ns2:_="" ns3:_="">
    <xsd:import namespace="40c88954-daf2-4b01-9914-558eb73a2ada"/>
    <xsd:import namespace="a4f6c37a-620f-4b00-89dd-6ee6838184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c88954-daf2-4b01-9914-558eb73a2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4441179e-62a3-4f81-8330-82bcddce29d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f6c37a-620f-4b00-89dd-6ee6838184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8b5f80-3ce3-4c7d-8455-cb560d672b63}" ma:internalName="TaxCatchAll" ma:showField="CatchAllData" ma:web="a4f6c37a-620f-4b00-89dd-6ee6838184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c88954-daf2-4b01-9914-558eb73a2ada">
      <Terms xmlns="http://schemas.microsoft.com/office/infopath/2007/PartnerControls"/>
    </lcf76f155ced4ddcb4097134ff3c332f>
    <TaxCatchAll xmlns="a4f6c37a-620f-4b00-89dd-6ee68381845f" xsi:nil="true"/>
  </documentManagement>
</p:properties>
</file>

<file path=customXml/itemProps1.xml><?xml version="1.0" encoding="utf-8"?>
<ds:datastoreItem xmlns:ds="http://schemas.openxmlformats.org/officeDocument/2006/customXml" ds:itemID="{F17B8675-314B-4D5C-99EE-AFDBA103727B}"/>
</file>

<file path=customXml/itemProps2.xml><?xml version="1.0" encoding="utf-8"?>
<ds:datastoreItem xmlns:ds="http://schemas.openxmlformats.org/officeDocument/2006/customXml" ds:itemID="{5651AA35-6CD5-4396-BB8A-74EB2F1BC302}"/>
</file>

<file path=customXml/itemProps3.xml><?xml version="1.0" encoding="utf-8"?>
<ds:datastoreItem xmlns:ds="http://schemas.openxmlformats.org/officeDocument/2006/customXml" ds:itemID="{DACAAB4F-72C9-464B-AC6E-26D2CEB6302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Zuführungspflicht</vt:lpstr>
      <vt:lpstr>Verwendung</vt:lpstr>
      <vt:lpstr>Verwendung!Druckbereich</vt:lpstr>
      <vt:lpstr>Zuführungspflicht!Druckbereich</vt:lpstr>
    </vt:vector>
  </TitlesOfParts>
  <Manager/>
  <Company>OKR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Stolz</dc:creator>
  <cp:keywords/>
  <dc:description/>
  <cp:lastModifiedBy>Berggold, Christian</cp:lastModifiedBy>
  <cp:revision/>
  <cp:lastPrinted>2025-11-25T13:14:37Z</cp:lastPrinted>
  <dcterms:created xsi:type="dcterms:W3CDTF">2008-07-11T08:08:38Z</dcterms:created>
  <dcterms:modified xsi:type="dcterms:W3CDTF">2025-11-25T13:16:28Z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0x0101004E342CD7D944B04AB2798FB2BEF40594</vt:lpwstr>
  </property>
</Properties>
</file>