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" windowWidth="18795" windowHeight="12015"/>
  </bookViews>
  <sheets>
    <sheet name="Berechnung u Darstellung SERL" sheetId="1" r:id="rId1"/>
  </sheets>
  <definedNames>
    <definedName name="_xlnm.Print_Area" localSheetId="0">'Berechnung u Darstellung SERL'!$A$1:$E$107</definedName>
  </definedNames>
  <calcPr calcId="145621"/>
</workbook>
</file>

<file path=xl/calcChain.xml><?xml version="1.0" encoding="utf-8"?>
<calcChain xmlns="http://schemas.openxmlformats.org/spreadsheetml/2006/main">
  <c r="E15" i="1" l="1"/>
  <c r="B61" i="1" s="1"/>
  <c r="E16" i="1"/>
  <c r="B62" i="1" s="1"/>
  <c r="E17" i="1"/>
  <c r="B63" i="1" s="1"/>
  <c r="E18" i="1"/>
  <c r="B64" i="1" s="1"/>
  <c r="E19" i="1"/>
  <c r="B65" i="1" s="1"/>
  <c r="E20" i="1"/>
  <c r="B66" i="1" s="1"/>
  <c r="E21" i="1"/>
  <c r="B67" i="1" s="1"/>
  <c r="E22" i="1"/>
  <c r="B68" i="1" s="1"/>
  <c r="E23" i="1"/>
  <c r="B69" i="1" s="1"/>
  <c r="E24" i="1"/>
  <c r="B70" i="1" s="1"/>
  <c r="E25" i="1"/>
  <c r="B71" i="1" s="1"/>
  <c r="E26" i="1"/>
  <c r="B72" i="1" s="1"/>
  <c r="E27" i="1"/>
  <c r="B73" i="1" s="1"/>
  <c r="E28" i="1"/>
  <c r="B74" i="1" s="1"/>
  <c r="E14" i="1"/>
  <c r="B60" i="1" s="1"/>
  <c r="E60" i="1" l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C60" i="1"/>
  <c r="C61" i="1" s="1"/>
  <c r="C62" i="1" l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</calcChain>
</file>

<file path=xl/sharedStrings.xml><?xml version="1.0" encoding="utf-8"?>
<sst xmlns="http://schemas.openxmlformats.org/spreadsheetml/2006/main" count="25" uniqueCount="23">
  <si>
    <t>Haushaltsjahr</t>
  </si>
  <si>
    <t>RL-Pflicht (linear)</t>
  </si>
  <si>
    <t xml:space="preserve">* solange die RL-Pflicht negativ ist wird im Immoverzeichnis der Wert 0 angedruckt. </t>
  </si>
  <si>
    <t>Ant. Eigenmittel - werterh. Maßn.</t>
  </si>
  <si>
    <t>Eigenmittelanteil Hauptanlage</t>
  </si>
  <si>
    <t>jährliche SERL-Pflicht</t>
  </si>
  <si>
    <t>EM-Anteil Wertsteigerung 1</t>
  </si>
  <si>
    <t>EM-Anteil Wertsteigerung 2</t>
  </si>
  <si>
    <t>RL-Pflicht*</t>
  </si>
  <si>
    <t>Beispiel</t>
  </si>
  <si>
    <t>1. Renovierung 2013: mit 3.000 € EM für Wertsteigerung und 15.000 € EM für Werterhaltung</t>
  </si>
  <si>
    <t>2. Renovierung 2020: mit 1.000 € EM für Wertsteigerung und 5.000 € EM für Werterhaltung</t>
  </si>
  <si>
    <t xml:space="preserve">Die Eigenmittelanteile der Hauptanlage und die jährliche SERL-Pflicht sind dem Immobilienverzeichnis zu </t>
  </si>
  <si>
    <t xml:space="preserve">entnehmen. Die Eigenmittelanteile für wertsteigernde* und werterhaltende Baumaßnahmen können dem </t>
  </si>
  <si>
    <t>Arbeitsblatt: "4_Fortschreibung Anbu" in den Musterfinanzierungsplänen entnommen werden.</t>
  </si>
  <si>
    <t>Gemeindehaus erbaut 1972 mit einem Eigenmittelanteil (EM) von 100.000 €; ND 50 Jahre</t>
  </si>
  <si>
    <t>*die Werte in dieser Tabelle berechnen sich aus den Eigenmittelanteilen / Nutzungsdauer (ND) des Gebäudes</t>
  </si>
  <si>
    <t>Hinweis:</t>
  </si>
  <si>
    <t>Bitte Felder die Formeln beinhalten beachten.</t>
  </si>
  <si>
    <t>Diese Tabelle enthält keinen Blattschutz und ist individuell veränderbar.</t>
  </si>
  <si>
    <t>Auswirkung werterhaltende Maßnahme(n) auf die Rücklagenpflicht 
Abschnitt 3 Darstellung der tatsächlichen Rücklagenbildung ab 2010</t>
  </si>
  <si>
    <t>Auswirkung wertsteigernde* Maßnahme(n) auf jährliche Zuführung SERL 
Abschnitt 2. Berechnung der erforderlichen Rücklagenbildung</t>
  </si>
  <si>
    <t xml:space="preserve">Diese Berechnung soll dabei helfen, anschaulich darzustellen wie sich Sanierungsmaßnahmen 
(mit den jeweiligen Anteilen an Eigenmitteln) auf die Substanzerhaltungsrücklage (SERL) 
lt. Immobilienverzeichnis auswirken.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</si>
</sst>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D_M_-;\-* #,##0.00\ _D_M_-;_-* &quot;-&quot;??\ _D_M_-;_-@_-"/>
    <numFmt numFmtId="165" formatCode="#,##0_ ;[Red]\-#,##0\ "/>
  </numFmts>
  <fonts count="1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readingOrder="1"/>
    </xf>
    <xf numFmtId="0" fontId="1" fillId="0" borderId="0" xfId="0" applyFont="1"/>
    <xf numFmtId="0" fontId="1" fillId="0" borderId="0" xfId="0" quotePrefix="1" applyFont="1" applyFill="1" applyAlignment="1">
      <alignment horizontal="left" vertical="center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165" fontId="9" fillId="0" borderId="1" xfId="1" applyNumberFormat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165" fontId="3" fillId="0" borderId="1" xfId="1" applyNumberFormat="1" applyFont="1" applyBorder="1" applyAlignment="1">
      <alignment horizontal="right"/>
    </xf>
    <xf numFmtId="0" fontId="10" fillId="0" borderId="0" xfId="0" applyFont="1"/>
    <xf numFmtId="0" fontId="2" fillId="2" borderId="0" xfId="0" applyFont="1" applyFill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3" borderId="0" xfId="0" applyNumberFormat="1" applyFont="1" applyFill="1" applyAlignment="1">
      <alignment horizont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Auswirkung werterhaltende Maßnahme</a:t>
            </a:r>
            <a:r>
              <a:rPr lang="en-US" sz="1200" baseline="0"/>
              <a:t> auf Rücklagenpflicht (Abschnitt 3)</a:t>
            </a:r>
            <a:endParaRPr lang="en-US" sz="12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236715199125719E-2"/>
          <c:y val="8.8397949035215667E-2"/>
          <c:w val="0.8564891881032235"/>
          <c:h val="0.81215615676104391"/>
        </c:manualLayout>
      </c:layout>
      <c:areaChart>
        <c:grouping val="standard"/>
        <c:varyColors val="0"/>
        <c:ser>
          <c:idx val="0"/>
          <c:order val="0"/>
          <c:tx>
            <c:strRef>
              <c:f>'Berechnung u Darstellung SERL'!$C$58</c:f>
              <c:strCache>
                <c:ptCount val="1"/>
                <c:pt idx="0">
                  <c:v>RL-Pflicht (linear)</c:v>
                </c:pt>
              </c:strCache>
            </c:strRef>
          </c:tx>
          <c:spPr>
            <a:solidFill>
              <a:schemeClr val="accent1">
                <a:alpha val="22000"/>
              </a:schemeClr>
            </a:solidFill>
            <a:ln>
              <a:prstDash val="dash"/>
            </a:ln>
          </c:spPr>
          <c:cat>
            <c:numRef>
              <c:f>'Berechnung u Darstellung SERL'!$A$60:$A$74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'Berechnung u Darstellung SERL'!$C$60:$C$74</c:f>
              <c:numCache>
                <c:formatCode>#,##0_ ;[Red]\-#,##0\ </c:formatCode>
                <c:ptCount val="15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8060</c:v>
                </c:pt>
                <c:pt idx="4">
                  <c:v>10120</c:v>
                </c:pt>
                <c:pt idx="5">
                  <c:v>12180</c:v>
                </c:pt>
                <c:pt idx="6">
                  <c:v>14240</c:v>
                </c:pt>
                <c:pt idx="7">
                  <c:v>16300</c:v>
                </c:pt>
                <c:pt idx="8">
                  <c:v>18360</c:v>
                </c:pt>
                <c:pt idx="9">
                  <c:v>20420</c:v>
                </c:pt>
                <c:pt idx="10">
                  <c:v>22500</c:v>
                </c:pt>
                <c:pt idx="11">
                  <c:v>24580</c:v>
                </c:pt>
                <c:pt idx="12">
                  <c:v>26660</c:v>
                </c:pt>
                <c:pt idx="13">
                  <c:v>28740</c:v>
                </c:pt>
                <c:pt idx="14">
                  <c:v>30820</c:v>
                </c:pt>
              </c:numCache>
            </c:numRef>
          </c:val>
        </c:ser>
        <c:ser>
          <c:idx val="2"/>
          <c:order val="2"/>
          <c:tx>
            <c:strRef>
              <c:f>'Berechnung u Darstellung SERL'!$E$58</c:f>
              <c:strCache>
                <c:ptCount val="1"/>
                <c:pt idx="0">
                  <c:v>RL-Pflicht*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0000"/>
              </a:solidFill>
            </a:ln>
          </c:spPr>
          <c:cat>
            <c:numRef>
              <c:f>'Berechnung u Darstellung SERL'!$A$60:$A$74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'Berechnung u Darstellung SERL'!$E$60:$E$74</c:f>
              <c:numCache>
                <c:formatCode>#,##0_ ;[Red]\-#,##0\ </c:formatCode>
                <c:ptCount val="15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-6940</c:v>
                </c:pt>
                <c:pt idx="4">
                  <c:v>-4880</c:v>
                </c:pt>
                <c:pt idx="5">
                  <c:v>-2820</c:v>
                </c:pt>
                <c:pt idx="6">
                  <c:v>-760</c:v>
                </c:pt>
                <c:pt idx="7">
                  <c:v>1300</c:v>
                </c:pt>
                <c:pt idx="8">
                  <c:v>3360</c:v>
                </c:pt>
                <c:pt idx="9">
                  <c:v>5420</c:v>
                </c:pt>
                <c:pt idx="10">
                  <c:v>2500</c:v>
                </c:pt>
                <c:pt idx="11">
                  <c:v>4580</c:v>
                </c:pt>
                <c:pt idx="12">
                  <c:v>6660</c:v>
                </c:pt>
                <c:pt idx="13">
                  <c:v>8740</c:v>
                </c:pt>
                <c:pt idx="14">
                  <c:v>10820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38720"/>
        <c:axId val="131840256"/>
      </c:areaChart>
      <c:barChart>
        <c:barDir val="col"/>
        <c:grouping val="clustered"/>
        <c:varyColors val="0"/>
        <c:ser>
          <c:idx val="1"/>
          <c:order val="1"/>
          <c:tx>
            <c:strRef>
              <c:f>'Berechnung u Darstellung SERL'!$D$58</c:f>
              <c:strCache>
                <c:ptCount val="1"/>
                <c:pt idx="0">
                  <c:v>Ant. Eigenmittel - werterh. Maßn.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invertIfNegative val="0"/>
          <c:val>
            <c:numRef>
              <c:f>'Berechnung u Darstellung SERL'!$D$60:$D$74</c:f>
              <c:numCache>
                <c:formatCode>#,##0_ ;[Red]\-#,##0\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38720"/>
        <c:axId val="131840256"/>
      </c:barChart>
      <c:catAx>
        <c:axId val="1318387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25400" cmpd="sng">
            <a:solidFill>
              <a:schemeClr val="tx1"/>
            </a:solidFill>
            <a:tailEnd type="triangle"/>
          </a:ln>
        </c:spPr>
        <c:crossAx val="131840256"/>
        <c:crosses val="autoZero"/>
        <c:auto val="1"/>
        <c:lblAlgn val="ctr"/>
        <c:lblOffset val="100"/>
        <c:noMultiLvlLbl val="0"/>
      </c:catAx>
      <c:valAx>
        <c:axId val="13184025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31838720"/>
        <c:crosses val="autoZero"/>
        <c:crossBetween val="between"/>
      </c:valAx>
    </c:plotArea>
    <c:legend>
      <c:legendPos val="r"/>
      <c:legendEntry>
        <c:idx val="1"/>
        <c:txPr>
          <a:bodyPr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9.6183206106870228E-2"/>
          <c:y val="0.93554501819869196"/>
          <c:w val="0.82900827472901761"/>
          <c:h val="4.419889502762430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Auswirkung wertsteigernde Maßnahme auf jährliche Zuführung SERL (Abschnitt 2)</a:t>
            </a:r>
          </a:p>
        </c:rich>
      </c:tx>
      <c:layout>
        <c:manualLayout>
          <c:xMode val="edge"/>
          <c:yMode val="edge"/>
          <c:x val="9.9693251533742325E-2"/>
          <c:y val="1.0771992818671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88404434975037E-2"/>
          <c:y val="8.6175942549371637E-2"/>
          <c:w val="0.89417244878472546"/>
          <c:h val="0.755834829443447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'Berechnung u Darstellung SERL'!$B$13</c:f>
              <c:strCache>
                <c:ptCount val="1"/>
                <c:pt idx="0">
                  <c:v>Eigenmittelanteil Hauptanlage</c:v>
                </c:pt>
              </c:strCache>
            </c:strRef>
          </c:tx>
          <c:invertIfNegative val="0"/>
          <c:cat>
            <c:numRef>
              <c:f>'Berechnung u Darstellung SERL'!$A$14:$A$28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'Berechnung u Darstellung SERL'!$B$14:$B$28</c:f>
              <c:numCache>
                <c:formatCode>#,##0_ ;[Red]\-#,##0\ </c:formatCode>
                <c:ptCount val="1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  <c:pt idx="13">
                  <c:v>2000</c:v>
                </c:pt>
                <c:pt idx="14">
                  <c:v>2000</c:v>
                </c:pt>
              </c:numCache>
            </c:numRef>
          </c:val>
        </c:ser>
        <c:ser>
          <c:idx val="2"/>
          <c:order val="1"/>
          <c:tx>
            <c:strRef>
              <c:f>'Berechnung u Darstellung SERL'!$C$13</c:f>
              <c:strCache>
                <c:ptCount val="1"/>
                <c:pt idx="0">
                  <c:v>EM-Anteil Wertsteigerung 1</c:v>
                </c:pt>
              </c:strCache>
            </c:strRef>
          </c:tx>
          <c:invertIfNegative val="0"/>
          <c:cat>
            <c:numRef>
              <c:f>'Berechnung u Darstellung SERL'!$A$14:$A$28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'Berechnung u Darstellung SERL'!$C$14:$C$28</c:f>
              <c:numCache>
                <c:formatCode>#,##0_ ;[Red]\-#,##0\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</c:numCache>
            </c:numRef>
          </c:val>
        </c:ser>
        <c:ser>
          <c:idx val="3"/>
          <c:order val="2"/>
          <c:tx>
            <c:strRef>
              <c:f>'Berechnung u Darstellung SERL'!$D$13</c:f>
              <c:strCache>
                <c:ptCount val="1"/>
                <c:pt idx="0">
                  <c:v>EM-Anteil Wertsteigerung 2</c:v>
                </c:pt>
              </c:strCache>
            </c:strRef>
          </c:tx>
          <c:invertIfNegative val="0"/>
          <c:cat>
            <c:numRef>
              <c:f>'Berechnung u Darstellung SERL'!$A$14:$A$28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'Berechnung u Darstellung SERL'!$D$14:$D$28</c:f>
              <c:numCache>
                <c:formatCode>#,##0_ ;[Red]\-#,##0\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71104"/>
        <c:axId val="131872640"/>
      </c:barChart>
      <c:catAx>
        <c:axId val="1318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880000"/>
          <a:lstStyle/>
          <a:p>
            <a:pPr>
              <a:defRPr/>
            </a:pPr>
            <a:endParaRPr lang="de-DE"/>
          </a:p>
        </c:txPr>
        <c:crossAx val="131872640"/>
        <c:crosses val="autoZero"/>
        <c:auto val="1"/>
        <c:lblAlgn val="ctr"/>
        <c:lblOffset val="100"/>
        <c:noMultiLvlLbl val="0"/>
      </c:catAx>
      <c:valAx>
        <c:axId val="1318726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3187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877300613496931E-2"/>
          <c:y val="0.93716337522441651"/>
          <c:w val="0.89999991911642785"/>
          <c:h val="5.55542653942450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0</xdr:rowOff>
    </xdr:from>
    <xdr:to>
      <xdr:col>4</xdr:col>
      <xdr:colOff>1371600</xdr:colOff>
      <xdr:row>106</xdr:row>
      <xdr:rowOff>133350</xdr:rowOff>
    </xdr:to>
    <xdr:graphicFrame macro="">
      <xdr:nvGraphicFramePr>
        <xdr:cNvPr id="103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4</xdr:col>
      <xdr:colOff>1343025</xdr:colOff>
      <xdr:row>53</xdr:row>
      <xdr:rowOff>133350</xdr:rowOff>
    </xdr:to>
    <xdr:graphicFrame macro="">
      <xdr:nvGraphicFramePr>
        <xdr:cNvPr id="1038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8"/>
  <sheetViews>
    <sheetView tabSelected="1" zoomScaleNormal="100" workbookViewId="0">
      <selection activeCell="G13" sqref="G13"/>
    </sheetView>
  </sheetViews>
  <sheetFormatPr baseColWidth="10" defaultRowHeight="12.75" x14ac:dyDescent="0.2"/>
  <cols>
    <col min="1" max="1" width="13.28515625" style="1" bestFit="1" customWidth="1"/>
    <col min="2" max="2" width="20.85546875" customWidth="1"/>
    <col min="3" max="3" width="20.28515625" customWidth="1"/>
    <col min="4" max="4" width="18.140625" customWidth="1"/>
    <col min="5" max="5" width="20.85546875" bestFit="1" customWidth="1"/>
  </cols>
  <sheetData>
    <row r="1" spans="1:7" s="1" customFormat="1" ht="42.75" customHeight="1" x14ac:dyDescent="0.2">
      <c r="A1" s="19" t="s">
        <v>22</v>
      </c>
      <c r="B1" s="19"/>
      <c r="C1" s="19"/>
      <c r="D1" s="19"/>
      <c r="E1" s="19"/>
    </row>
    <row r="3" spans="1:7" x14ac:dyDescent="0.2">
      <c r="A3" s="1" t="s">
        <v>9</v>
      </c>
      <c r="B3" t="s">
        <v>15</v>
      </c>
      <c r="F3" s="1"/>
      <c r="G3" s="12" t="s">
        <v>17</v>
      </c>
    </row>
    <row r="4" spans="1:7" x14ac:dyDescent="0.2">
      <c r="B4" t="s">
        <v>10</v>
      </c>
      <c r="G4" s="12" t="s">
        <v>19</v>
      </c>
    </row>
    <row r="5" spans="1:7" x14ac:dyDescent="0.2">
      <c r="B5" t="s">
        <v>11</v>
      </c>
      <c r="G5" s="12" t="s">
        <v>18</v>
      </c>
    </row>
    <row r="7" spans="1:7" x14ac:dyDescent="0.2">
      <c r="A7" s="3" t="s">
        <v>12</v>
      </c>
    </row>
    <row r="8" spans="1:7" x14ac:dyDescent="0.2">
      <c r="A8" s="3" t="s">
        <v>13</v>
      </c>
    </row>
    <row r="9" spans="1:7" x14ac:dyDescent="0.2">
      <c r="A9" s="3" t="s">
        <v>14</v>
      </c>
    </row>
    <row r="11" spans="1:7" ht="30" customHeight="1" x14ac:dyDescent="0.2">
      <c r="A11" s="13" t="s">
        <v>21</v>
      </c>
      <c r="B11" s="14"/>
      <c r="C11" s="14"/>
      <c r="D11" s="14"/>
      <c r="E11" s="14"/>
    </row>
    <row r="12" spans="1:7" ht="12.75" customHeight="1" x14ac:dyDescent="0.2">
      <c r="A12" s="4" t="s">
        <v>16</v>
      </c>
      <c r="B12" s="2"/>
      <c r="C12" s="2"/>
      <c r="D12" s="2"/>
      <c r="E12" s="2"/>
    </row>
    <row r="13" spans="1:7" ht="22.5" x14ac:dyDescent="0.2">
      <c r="A13" s="5" t="s">
        <v>0</v>
      </c>
      <c r="B13" s="6" t="s">
        <v>4</v>
      </c>
      <c r="C13" s="6" t="s">
        <v>6</v>
      </c>
      <c r="D13" s="6" t="s">
        <v>7</v>
      </c>
      <c r="E13" s="5" t="s">
        <v>5</v>
      </c>
    </row>
    <row r="14" spans="1:7" x14ac:dyDescent="0.2">
      <c r="A14" s="7">
        <v>2010</v>
      </c>
      <c r="B14" s="8">
        <v>2000</v>
      </c>
      <c r="C14" s="8">
        <v>0</v>
      </c>
      <c r="D14" s="8">
        <v>0</v>
      </c>
      <c r="E14" s="8">
        <f>B14+C14+D14</f>
        <v>2000</v>
      </c>
    </row>
    <row r="15" spans="1:7" x14ac:dyDescent="0.2">
      <c r="A15" s="7">
        <v>2011</v>
      </c>
      <c r="B15" s="8">
        <v>2000</v>
      </c>
      <c r="C15" s="8">
        <v>0</v>
      </c>
      <c r="D15" s="8">
        <v>0</v>
      </c>
      <c r="E15" s="8">
        <f t="shared" ref="E15:E28" si="0">B15+C15+D15</f>
        <v>2000</v>
      </c>
    </row>
    <row r="16" spans="1:7" x14ac:dyDescent="0.2">
      <c r="A16" s="7">
        <v>2012</v>
      </c>
      <c r="B16" s="8">
        <v>2000</v>
      </c>
      <c r="C16" s="8">
        <v>0</v>
      </c>
      <c r="D16" s="8">
        <v>0</v>
      </c>
      <c r="E16" s="8">
        <f t="shared" si="0"/>
        <v>2000</v>
      </c>
    </row>
    <row r="17" spans="1:5" x14ac:dyDescent="0.2">
      <c r="A17" s="7">
        <v>2013</v>
      </c>
      <c r="B17" s="8">
        <v>2000</v>
      </c>
      <c r="C17" s="8">
        <v>60</v>
      </c>
      <c r="D17" s="8">
        <v>0</v>
      </c>
      <c r="E17" s="8">
        <f t="shared" si="0"/>
        <v>2060</v>
      </c>
    </row>
    <row r="18" spans="1:5" x14ac:dyDescent="0.2">
      <c r="A18" s="7">
        <v>2014</v>
      </c>
      <c r="B18" s="8">
        <v>2000</v>
      </c>
      <c r="C18" s="8">
        <v>60</v>
      </c>
      <c r="D18" s="8">
        <v>0</v>
      </c>
      <c r="E18" s="8">
        <f t="shared" si="0"/>
        <v>2060</v>
      </c>
    </row>
    <row r="19" spans="1:5" x14ac:dyDescent="0.2">
      <c r="A19" s="7">
        <v>2015</v>
      </c>
      <c r="B19" s="8">
        <v>2000</v>
      </c>
      <c r="C19" s="8">
        <v>60</v>
      </c>
      <c r="D19" s="8">
        <v>0</v>
      </c>
      <c r="E19" s="8">
        <f t="shared" si="0"/>
        <v>2060</v>
      </c>
    </row>
    <row r="20" spans="1:5" x14ac:dyDescent="0.2">
      <c r="A20" s="7">
        <v>2016</v>
      </c>
      <c r="B20" s="8">
        <v>2000</v>
      </c>
      <c r="C20" s="8">
        <v>60</v>
      </c>
      <c r="D20" s="8">
        <v>0</v>
      </c>
      <c r="E20" s="8">
        <f t="shared" si="0"/>
        <v>2060</v>
      </c>
    </row>
    <row r="21" spans="1:5" x14ac:dyDescent="0.2">
      <c r="A21" s="7">
        <v>2017</v>
      </c>
      <c r="B21" s="8">
        <v>2000</v>
      </c>
      <c r="C21" s="8">
        <v>60</v>
      </c>
      <c r="D21" s="8">
        <v>0</v>
      </c>
      <c r="E21" s="8">
        <f t="shared" si="0"/>
        <v>2060</v>
      </c>
    </row>
    <row r="22" spans="1:5" x14ac:dyDescent="0.2">
      <c r="A22" s="7">
        <v>2018</v>
      </c>
      <c r="B22" s="8">
        <v>2000</v>
      </c>
      <c r="C22" s="8">
        <v>60</v>
      </c>
      <c r="D22" s="8">
        <v>0</v>
      </c>
      <c r="E22" s="8">
        <f t="shared" si="0"/>
        <v>2060</v>
      </c>
    </row>
    <row r="23" spans="1:5" x14ac:dyDescent="0.2">
      <c r="A23" s="7">
        <v>2019</v>
      </c>
      <c r="B23" s="8">
        <v>2000</v>
      </c>
      <c r="C23" s="8">
        <v>60</v>
      </c>
      <c r="D23" s="8">
        <v>0</v>
      </c>
      <c r="E23" s="8">
        <f t="shared" si="0"/>
        <v>2060</v>
      </c>
    </row>
    <row r="24" spans="1:5" x14ac:dyDescent="0.2">
      <c r="A24" s="7">
        <v>2020</v>
      </c>
      <c r="B24" s="8">
        <v>2000</v>
      </c>
      <c r="C24" s="8">
        <v>60</v>
      </c>
      <c r="D24" s="8">
        <v>20</v>
      </c>
      <c r="E24" s="8">
        <f t="shared" si="0"/>
        <v>2080</v>
      </c>
    </row>
    <row r="25" spans="1:5" x14ac:dyDescent="0.2">
      <c r="A25" s="7">
        <v>2021</v>
      </c>
      <c r="B25" s="8">
        <v>2000</v>
      </c>
      <c r="C25" s="8">
        <v>60</v>
      </c>
      <c r="D25" s="8">
        <v>20</v>
      </c>
      <c r="E25" s="8">
        <f t="shared" si="0"/>
        <v>2080</v>
      </c>
    </row>
    <row r="26" spans="1:5" x14ac:dyDescent="0.2">
      <c r="A26" s="7">
        <v>2022</v>
      </c>
      <c r="B26" s="8">
        <v>2000</v>
      </c>
      <c r="C26" s="8">
        <v>60</v>
      </c>
      <c r="D26" s="8">
        <v>20</v>
      </c>
      <c r="E26" s="8">
        <f t="shared" si="0"/>
        <v>2080</v>
      </c>
    </row>
    <row r="27" spans="1:5" x14ac:dyDescent="0.2">
      <c r="A27" s="7">
        <v>2023</v>
      </c>
      <c r="B27" s="8">
        <v>2000</v>
      </c>
      <c r="C27" s="8">
        <v>60</v>
      </c>
      <c r="D27" s="8">
        <v>20</v>
      </c>
      <c r="E27" s="8">
        <f t="shared" si="0"/>
        <v>2080</v>
      </c>
    </row>
    <row r="28" spans="1:5" x14ac:dyDescent="0.2">
      <c r="A28" s="7">
        <v>2024</v>
      </c>
      <c r="B28" s="8">
        <v>2000</v>
      </c>
      <c r="C28" s="8">
        <v>60</v>
      </c>
      <c r="D28" s="8">
        <v>20</v>
      </c>
      <c r="E28" s="8">
        <f t="shared" si="0"/>
        <v>2080</v>
      </c>
    </row>
    <row r="57" spans="1:6" ht="30" customHeight="1" x14ac:dyDescent="0.2">
      <c r="A57" s="15" t="s">
        <v>20</v>
      </c>
      <c r="B57" s="16"/>
      <c r="C57" s="16"/>
      <c r="D57" s="16"/>
      <c r="E57" s="16"/>
    </row>
    <row r="58" spans="1:6" ht="22.5" x14ac:dyDescent="0.2">
      <c r="A58" s="5" t="s">
        <v>0</v>
      </c>
      <c r="B58" s="5" t="s">
        <v>5</v>
      </c>
      <c r="C58" s="6" t="s">
        <v>1</v>
      </c>
      <c r="D58" s="6" t="s">
        <v>3</v>
      </c>
      <c r="E58" s="5" t="s">
        <v>8</v>
      </c>
      <c r="F58" s="1"/>
    </row>
    <row r="59" spans="1:6" hidden="1" x14ac:dyDescent="0.2">
      <c r="A59" s="9"/>
      <c r="B59" s="10"/>
      <c r="C59" s="10"/>
      <c r="D59" s="10"/>
      <c r="E59" s="10"/>
    </row>
    <row r="60" spans="1:6" x14ac:dyDescent="0.2">
      <c r="A60" s="7">
        <v>2010</v>
      </c>
      <c r="B60" s="8">
        <f t="shared" ref="B60:B74" si="1">E14</f>
        <v>2000</v>
      </c>
      <c r="C60" s="8">
        <f>B60+C59</f>
        <v>2000</v>
      </c>
      <c r="D60" s="8">
        <v>0</v>
      </c>
      <c r="E60" s="8">
        <f>E59+B60-D60</f>
        <v>2000</v>
      </c>
    </row>
    <row r="61" spans="1:6" x14ac:dyDescent="0.2">
      <c r="A61" s="7">
        <v>2011</v>
      </c>
      <c r="B61" s="8">
        <f t="shared" si="1"/>
        <v>2000</v>
      </c>
      <c r="C61" s="8">
        <f>B61+C60</f>
        <v>4000</v>
      </c>
      <c r="D61" s="8">
        <v>0</v>
      </c>
      <c r="E61" s="8">
        <f t="shared" ref="E61:E74" si="2">E60+B61-D61</f>
        <v>4000</v>
      </c>
    </row>
    <row r="62" spans="1:6" x14ac:dyDescent="0.2">
      <c r="A62" s="7">
        <v>2012</v>
      </c>
      <c r="B62" s="8">
        <f t="shared" si="1"/>
        <v>2000</v>
      </c>
      <c r="C62" s="8">
        <f>B62+C61</f>
        <v>6000</v>
      </c>
      <c r="D62" s="8">
        <v>0</v>
      </c>
      <c r="E62" s="8">
        <f t="shared" si="2"/>
        <v>6000</v>
      </c>
    </row>
    <row r="63" spans="1:6" x14ac:dyDescent="0.2">
      <c r="A63" s="7">
        <v>2013</v>
      </c>
      <c r="B63" s="8">
        <f t="shared" si="1"/>
        <v>2060</v>
      </c>
      <c r="C63" s="8">
        <f t="shared" ref="C63:C74" si="3">B63+C62</f>
        <v>8060</v>
      </c>
      <c r="D63" s="8">
        <v>15000</v>
      </c>
      <c r="E63" s="11">
        <f t="shared" si="2"/>
        <v>-6940</v>
      </c>
    </row>
    <row r="64" spans="1:6" x14ac:dyDescent="0.2">
      <c r="A64" s="7">
        <v>2014</v>
      </c>
      <c r="B64" s="8">
        <f t="shared" si="1"/>
        <v>2060</v>
      </c>
      <c r="C64" s="8">
        <f t="shared" si="3"/>
        <v>10120</v>
      </c>
      <c r="D64" s="8">
        <v>0</v>
      </c>
      <c r="E64" s="11">
        <f t="shared" si="2"/>
        <v>-4880</v>
      </c>
    </row>
    <row r="65" spans="1:5" x14ac:dyDescent="0.2">
      <c r="A65" s="7">
        <v>2015</v>
      </c>
      <c r="B65" s="8">
        <f t="shared" si="1"/>
        <v>2060</v>
      </c>
      <c r="C65" s="8">
        <f t="shared" si="3"/>
        <v>12180</v>
      </c>
      <c r="D65" s="8">
        <v>0</v>
      </c>
      <c r="E65" s="11">
        <f t="shared" si="2"/>
        <v>-2820</v>
      </c>
    </row>
    <row r="66" spans="1:5" x14ac:dyDescent="0.2">
      <c r="A66" s="7">
        <v>2016</v>
      </c>
      <c r="B66" s="8">
        <f t="shared" si="1"/>
        <v>2060</v>
      </c>
      <c r="C66" s="8">
        <f t="shared" si="3"/>
        <v>14240</v>
      </c>
      <c r="D66" s="8">
        <v>0</v>
      </c>
      <c r="E66" s="8">
        <f t="shared" si="2"/>
        <v>-760</v>
      </c>
    </row>
    <row r="67" spans="1:5" x14ac:dyDescent="0.2">
      <c r="A67" s="7">
        <v>2017</v>
      </c>
      <c r="B67" s="8">
        <f t="shared" si="1"/>
        <v>2060</v>
      </c>
      <c r="C67" s="8">
        <f t="shared" si="3"/>
        <v>16300</v>
      </c>
      <c r="D67" s="8">
        <v>0</v>
      </c>
      <c r="E67" s="8">
        <f t="shared" si="2"/>
        <v>1300</v>
      </c>
    </row>
    <row r="68" spans="1:5" x14ac:dyDescent="0.2">
      <c r="A68" s="7">
        <v>2018</v>
      </c>
      <c r="B68" s="8">
        <f t="shared" si="1"/>
        <v>2060</v>
      </c>
      <c r="C68" s="8">
        <f t="shared" si="3"/>
        <v>18360</v>
      </c>
      <c r="D68" s="8">
        <v>0</v>
      </c>
      <c r="E68" s="8">
        <f t="shared" si="2"/>
        <v>3360</v>
      </c>
    </row>
    <row r="69" spans="1:5" x14ac:dyDescent="0.2">
      <c r="A69" s="7">
        <v>2019</v>
      </c>
      <c r="B69" s="8">
        <f t="shared" si="1"/>
        <v>2060</v>
      </c>
      <c r="C69" s="8">
        <f t="shared" si="3"/>
        <v>20420</v>
      </c>
      <c r="D69" s="8">
        <v>0</v>
      </c>
      <c r="E69" s="8">
        <f t="shared" si="2"/>
        <v>5420</v>
      </c>
    </row>
    <row r="70" spans="1:5" x14ac:dyDescent="0.2">
      <c r="A70" s="7">
        <v>2020</v>
      </c>
      <c r="B70" s="8">
        <f t="shared" si="1"/>
        <v>2080</v>
      </c>
      <c r="C70" s="8">
        <f t="shared" si="3"/>
        <v>22500</v>
      </c>
      <c r="D70" s="8">
        <v>5000</v>
      </c>
      <c r="E70" s="8">
        <f t="shared" si="2"/>
        <v>2500</v>
      </c>
    </row>
    <row r="71" spans="1:5" x14ac:dyDescent="0.2">
      <c r="A71" s="7">
        <v>2021</v>
      </c>
      <c r="B71" s="8">
        <f t="shared" si="1"/>
        <v>2080</v>
      </c>
      <c r="C71" s="8">
        <f t="shared" si="3"/>
        <v>24580</v>
      </c>
      <c r="D71" s="8">
        <v>0</v>
      </c>
      <c r="E71" s="8">
        <f t="shared" si="2"/>
        <v>4580</v>
      </c>
    </row>
    <row r="72" spans="1:5" x14ac:dyDescent="0.2">
      <c r="A72" s="7">
        <v>2022</v>
      </c>
      <c r="B72" s="8">
        <f t="shared" si="1"/>
        <v>2080</v>
      </c>
      <c r="C72" s="8">
        <f t="shared" si="3"/>
        <v>26660</v>
      </c>
      <c r="D72" s="8">
        <v>0</v>
      </c>
      <c r="E72" s="8">
        <f t="shared" si="2"/>
        <v>6660</v>
      </c>
    </row>
    <row r="73" spans="1:5" x14ac:dyDescent="0.2">
      <c r="A73" s="7">
        <v>2023</v>
      </c>
      <c r="B73" s="8">
        <f t="shared" si="1"/>
        <v>2080</v>
      </c>
      <c r="C73" s="8">
        <f t="shared" si="3"/>
        <v>28740</v>
      </c>
      <c r="D73" s="8">
        <v>0</v>
      </c>
      <c r="E73" s="8">
        <f t="shared" si="2"/>
        <v>8740</v>
      </c>
    </row>
    <row r="74" spans="1:5" x14ac:dyDescent="0.2">
      <c r="A74" s="7">
        <v>2024</v>
      </c>
      <c r="B74" s="8">
        <f t="shared" si="1"/>
        <v>2080</v>
      </c>
      <c r="C74" s="8">
        <f t="shared" si="3"/>
        <v>30820</v>
      </c>
      <c r="D74" s="8">
        <v>0</v>
      </c>
      <c r="E74" s="8">
        <f t="shared" si="2"/>
        <v>10820</v>
      </c>
    </row>
    <row r="76" spans="1:5" x14ac:dyDescent="0.2">
      <c r="A76" s="17" t="s">
        <v>2</v>
      </c>
      <c r="B76" s="18"/>
      <c r="C76" s="18"/>
      <c r="D76" s="18"/>
      <c r="E76" s="18"/>
    </row>
    <row r="77" spans="1:5" ht="39.950000000000003" customHeight="1" x14ac:dyDescent="0.2"/>
    <row r="78" spans="1:5" ht="39.950000000000003" customHeight="1" x14ac:dyDescent="0.2"/>
  </sheetData>
  <mergeCells count="4">
    <mergeCell ref="A11:E11"/>
    <mergeCell ref="A57:E57"/>
    <mergeCell ref="A76:E76"/>
    <mergeCell ref="A1:E1"/>
  </mergeCells>
  <phoneticPr fontId="8" type="noConversion"/>
  <pageMargins left="0.51041666666666663" right="0.27083333333333331" top="0.75" bottom="0.75" header="0.3" footer="0.3"/>
  <pageSetup paperSize="9" orientation="portrait" r:id="rId1"/>
  <headerFooter>
    <oddHeader xml:space="preserve">&amp;C&amp;"-,Fett"&amp;14Wie wirkt sich der Finanzierungsplan auf die Substanzerhaltungsrücklage aus?&amp;"Arial,Standard"&amp;10
</oddHeader>
    <oddFooter>&amp;LRef 7.1 - Qualitätssicherung in
den Kirchengemeinden&amp;RStand: 20.12.2012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u Darstellung SERL</vt:lpstr>
      <vt:lpstr>'Berechnung u Darstellung SERL'!Druckbereich</vt:lpstr>
    </vt:vector>
  </TitlesOfParts>
  <Company>Evang. Oberkirchenrat Stuttgart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Stolz, Jörg</dc:creator>
  <cp:lastModifiedBy>Kunzmann, Sven</cp:lastModifiedBy>
  <cp:lastPrinted>2012-12-20T11:57:06Z</cp:lastPrinted>
  <dcterms:created xsi:type="dcterms:W3CDTF">2011-11-10T13:22:22Z</dcterms:created>
  <dcterms:modified xsi:type="dcterms:W3CDTF">2014-02-21T08:36:24Z</dcterms:modified>
</cp:coreProperties>
</file>